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Objects="placeholders" showInkAnnotation="0" codeName="ThisWorkbook" autoCompressPictures="0"/>
  <bookViews>
    <workbookView xWindow="480" yWindow="1380" windowWidth="19440" windowHeight="14685" tabRatio="863"/>
  </bookViews>
  <sheets>
    <sheet name="Cover Sheet" sheetId="25" r:id="rId1"/>
    <sheet name="Electric Gen" sheetId="3" r:id="rId2"/>
    <sheet name="Electric Trans" sheetId="4" r:id="rId3"/>
    <sheet name="Fossil Fuels" sheetId="5" r:id="rId4"/>
    <sheet name="Mining" sheetId="13" r:id="rId5"/>
    <sheet name="Forestry" sheetId="6" r:id="rId6"/>
    <sheet name="Parks + Wildlife" sheetId="10" r:id="rId7"/>
    <sheet name="Other Land Mgmt" sheetId="9" r:id="rId8"/>
    <sheet name="Marine Mgmt" sheetId="7" r:id="rId9"/>
    <sheet name="Public Works" sheetId="11" r:id="rId10"/>
    <sheet name="Transport" sheetId="12" r:id="rId11"/>
    <sheet name="Buildings + Real Estate" sheetId="2" r:id="rId12"/>
    <sheet name="Military + Space" sheetId="8" r:id="rId13"/>
  </sheets>
  <definedNames>
    <definedName name="Impacts_Analyzed">#REF!</definedName>
  </definedNames>
  <calcPr calcId="145621"/>
</workbook>
</file>

<file path=xl/calcChain.xml><?xml version="1.0" encoding="utf-8"?>
<calcChain xmlns="http://schemas.openxmlformats.org/spreadsheetml/2006/main">
  <c r="F15" i="13" l="1"/>
  <c r="G15" i="13"/>
  <c r="H15" i="13"/>
  <c r="I15" i="13"/>
  <c r="J15" i="13"/>
  <c r="K15" i="13"/>
  <c r="L15" i="13"/>
  <c r="M15" i="13"/>
  <c r="N15" i="13"/>
  <c r="E15" i="13"/>
  <c r="B3" i="25" l="1"/>
  <c r="D13" i="25"/>
  <c r="E13" i="25"/>
  <c r="F13" i="25"/>
  <c r="G13" i="25"/>
  <c r="H13" i="25"/>
  <c r="J13" i="25"/>
  <c r="K13" i="25"/>
  <c r="L13" i="25"/>
  <c r="C13" i="25"/>
  <c r="D10" i="25"/>
  <c r="E10" i="25"/>
  <c r="F10" i="25"/>
  <c r="G10" i="25"/>
  <c r="H10" i="25"/>
  <c r="J10" i="25"/>
  <c r="K10" i="25"/>
  <c r="L10" i="25"/>
  <c r="C10" i="25"/>
  <c r="D7" i="25"/>
  <c r="E7" i="25"/>
  <c r="F7" i="25"/>
  <c r="G7" i="25"/>
  <c r="H7" i="25"/>
  <c r="I7" i="25"/>
  <c r="J7" i="25"/>
  <c r="K7" i="25"/>
  <c r="L7" i="25"/>
  <c r="C7" i="25"/>
  <c r="D6" i="25"/>
  <c r="E6" i="25"/>
  <c r="F6" i="25"/>
  <c r="J6" i="25"/>
  <c r="K6" i="25"/>
  <c r="L6" i="25"/>
  <c r="H4" i="25" l="1"/>
  <c r="I4" i="25"/>
  <c r="J4" i="25"/>
  <c r="K4" i="25"/>
  <c r="L4" i="25"/>
  <c r="L15" i="25"/>
  <c r="K15" i="25"/>
  <c r="J15" i="25"/>
  <c r="H15" i="25"/>
  <c r="G15" i="25"/>
  <c r="F15" i="25"/>
  <c r="E15" i="25"/>
  <c r="D15" i="25"/>
  <c r="C15" i="25"/>
  <c r="E40" i="10" l="1"/>
  <c r="C9" i="25" s="1"/>
  <c r="N15" i="9" l="1"/>
  <c r="O15" i="9"/>
  <c r="L15" i="9"/>
  <c r="I10" i="25" s="1"/>
  <c r="M15" i="9"/>
  <c r="J15" i="9"/>
  <c r="K15" i="9"/>
  <c r="H15" i="9"/>
  <c r="I15" i="9"/>
  <c r="G15" i="9"/>
  <c r="F15" i="9"/>
  <c r="G42" i="12" l="1"/>
  <c r="H42" i="12"/>
  <c r="I42" i="12"/>
  <c r="J42" i="12"/>
  <c r="K42" i="12"/>
  <c r="L42" i="12"/>
  <c r="M42" i="12"/>
  <c r="N42" i="12"/>
  <c r="O42" i="12"/>
  <c r="F22" i="11"/>
  <c r="D12" i="25" s="1"/>
  <c r="G22" i="11"/>
  <c r="E12" i="25" s="1"/>
  <c r="H22" i="11"/>
  <c r="F12" i="25" s="1"/>
  <c r="I22" i="11"/>
  <c r="G12" i="25" s="1"/>
  <c r="J22" i="11"/>
  <c r="H12" i="25" s="1"/>
  <c r="K22" i="11"/>
  <c r="I12" i="25" s="1"/>
  <c r="L22" i="11"/>
  <c r="J12" i="25" s="1"/>
  <c r="M22" i="11"/>
  <c r="K12" i="25" s="1"/>
  <c r="N22" i="11"/>
  <c r="L12" i="25" s="1"/>
  <c r="F40" i="10"/>
  <c r="D9" i="25" s="1"/>
  <c r="G40" i="10"/>
  <c r="E9" i="25" s="1"/>
  <c r="H40" i="10"/>
  <c r="F9" i="25" s="1"/>
  <c r="I40" i="10"/>
  <c r="G9" i="25" s="1"/>
  <c r="J40" i="10"/>
  <c r="H9" i="25" s="1"/>
  <c r="K40" i="10"/>
  <c r="I9" i="25" s="1"/>
  <c r="L40" i="10"/>
  <c r="J9" i="25" s="1"/>
  <c r="M40" i="10"/>
  <c r="K9" i="25" s="1"/>
  <c r="N40" i="10"/>
  <c r="L9" i="25" s="1"/>
  <c r="G19" i="8"/>
  <c r="H19" i="8"/>
  <c r="I19" i="8"/>
  <c r="J19" i="8"/>
  <c r="K19" i="8"/>
  <c r="L19" i="8"/>
  <c r="I15" i="25" s="1"/>
  <c r="M19" i="8"/>
  <c r="N19" i="8"/>
  <c r="O19" i="8"/>
  <c r="F15" i="7"/>
  <c r="D11" i="25" s="1"/>
  <c r="G15" i="7"/>
  <c r="E11" i="25" s="1"/>
  <c r="H15" i="7"/>
  <c r="F11" i="25" s="1"/>
  <c r="I15" i="7"/>
  <c r="G11" i="25" s="1"/>
  <c r="J15" i="7"/>
  <c r="H11" i="25" s="1"/>
  <c r="K15" i="7"/>
  <c r="I11" i="25" s="1"/>
  <c r="L15" i="7"/>
  <c r="J11" i="25" s="1"/>
  <c r="M15" i="7"/>
  <c r="K11" i="25" s="1"/>
  <c r="N15" i="7"/>
  <c r="L11" i="25" s="1"/>
  <c r="F32" i="6"/>
  <c r="D8" i="25" s="1"/>
  <c r="G32" i="6"/>
  <c r="E8" i="25" s="1"/>
  <c r="H32" i="6"/>
  <c r="F8" i="25" s="1"/>
  <c r="I32" i="6"/>
  <c r="G8" i="25" s="1"/>
  <c r="J32" i="6"/>
  <c r="H8" i="25" s="1"/>
  <c r="K32" i="6"/>
  <c r="I8" i="25" s="1"/>
  <c r="L32" i="6"/>
  <c r="J8" i="25" s="1"/>
  <c r="M32" i="6"/>
  <c r="K8" i="25" s="1"/>
  <c r="N32" i="6"/>
  <c r="L8" i="25" s="1"/>
  <c r="G21" i="5"/>
  <c r="H21" i="5"/>
  <c r="I21" i="5"/>
  <c r="J21" i="5"/>
  <c r="G6" i="25" s="1"/>
  <c r="K21" i="5"/>
  <c r="H6" i="25" s="1"/>
  <c r="L21" i="5"/>
  <c r="I6" i="25" s="1"/>
  <c r="M21" i="5"/>
  <c r="N21" i="5"/>
  <c r="O21" i="5"/>
  <c r="F9" i="4"/>
  <c r="D5" i="25" s="1"/>
  <c r="G9" i="4"/>
  <c r="E5" i="25" s="1"/>
  <c r="H9" i="4"/>
  <c r="F5" i="25" s="1"/>
  <c r="I9" i="4"/>
  <c r="G5" i="25" s="1"/>
  <c r="J9" i="4"/>
  <c r="H5" i="25" s="1"/>
  <c r="K9" i="4"/>
  <c r="I5" i="25" s="1"/>
  <c r="L9" i="4"/>
  <c r="J5" i="25" s="1"/>
  <c r="M9" i="4"/>
  <c r="K5" i="25" s="1"/>
  <c r="N9" i="4"/>
  <c r="L5" i="25" s="1"/>
  <c r="G17" i="3"/>
  <c r="D4" i="25" s="1"/>
  <c r="H17" i="3"/>
  <c r="E4" i="25" s="1"/>
  <c r="I17" i="3"/>
  <c r="F4" i="25" s="1"/>
  <c r="J17" i="3"/>
  <c r="K17" i="3"/>
  <c r="L17" i="3"/>
  <c r="M17" i="3"/>
  <c r="N17" i="3"/>
  <c r="F15" i="2"/>
  <c r="D14" i="25" s="1"/>
  <c r="G15" i="2"/>
  <c r="E14" i="25" s="1"/>
  <c r="H15" i="2"/>
  <c r="F14" i="25" s="1"/>
  <c r="I15" i="2"/>
  <c r="G14" i="25" s="1"/>
  <c r="J15" i="2"/>
  <c r="H14" i="25" s="1"/>
  <c r="K15" i="2"/>
  <c r="I14" i="25" s="1"/>
  <c r="L15" i="2"/>
  <c r="J14" i="25" s="1"/>
  <c r="M15" i="2"/>
  <c r="K14" i="25" s="1"/>
  <c r="N15" i="2"/>
  <c r="L14" i="25" s="1"/>
  <c r="F42" i="12"/>
  <c r="E22" i="11"/>
  <c r="C12" i="25" s="1"/>
  <c r="F19" i="8"/>
  <c r="E15" i="7"/>
  <c r="C11" i="25" s="1"/>
  <c r="E32" i="6"/>
  <c r="C8" i="25" s="1"/>
  <c r="F21" i="5"/>
  <c r="C6" i="25" s="1"/>
  <c r="E9" i="4"/>
  <c r="C5" i="25" s="1"/>
  <c r="O17" i="3"/>
  <c r="F17" i="3"/>
  <c r="C4" i="25" s="1"/>
  <c r="E15" i="2"/>
  <c r="C14" i="25" s="1"/>
  <c r="C3" i="25" l="1"/>
  <c r="K3" i="25"/>
  <c r="J3" i="25"/>
  <c r="D3" i="25"/>
  <c r="L3" i="25"/>
  <c r="E3" i="25"/>
  <c r="H3" i="25"/>
  <c r="F3" i="25"/>
  <c r="G4" i="25"/>
  <c r="G3" i="25" s="1"/>
  <c r="I13" i="25"/>
  <c r="I3" i="25" s="1"/>
</calcChain>
</file>

<file path=xl/sharedStrings.xml><?xml version="1.0" encoding="utf-8"?>
<sst xmlns="http://schemas.openxmlformats.org/spreadsheetml/2006/main" count="2579" uniqueCount="1871">
  <si>
    <t>Category</t>
  </si>
  <si>
    <t xml:space="preserve">Total </t>
  </si>
  <si>
    <t>All EISs</t>
  </si>
  <si>
    <t>Electric Generation</t>
  </si>
  <si>
    <t>Electric Transmission</t>
  </si>
  <si>
    <t>Forestry</t>
  </si>
  <si>
    <t>Marine Management</t>
  </si>
  <si>
    <t>Military</t>
  </si>
  <si>
    <t>Other Land Management</t>
  </si>
  <si>
    <t>Public Works</t>
  </si>
  <si>
    <t>Transportation</t>
  </si>
  <si>
    <t>Date</t>
  </si>
  <si>
    <t>Agency</t>
  </si>
  <si>
    <t>State</t>
  </si>
  <si>
    <t>Description</t>
  </si>
  <si>
    <t>Notes</t>
  </si>
  <si>
    <t>Link</t>
  </si>
  <si>
    <t>FRA</t>
  </si>
  <si>
    <t>VA</t>
  </si>
  <si>
    <t>Richmond and the Hampton Roads Passenger Rail Project, Tier I Proposed Higher Speed Intercity Passenger Rail Service Improvements, VA</t>
  </si>
  <si>
    <t>Passenger rail service between Norfolk and Newport News</t>
  </si>
  <si>
    <t>http://rich2hrrail.info/pages/mp_reports.html#Tier%20</t>
  </si>
  <si>
    <t>Transportation - Highways</t>
  </si>
  <si>
    <t>FHWA</t>
  </si>
  <si>
    <t>CA</t>
  </si>
  <si>
    <t>Interstate 80/Interstate 680/State Route 12 Interchange Project, Improvements, Solano County, CA</t>
  </si>
  <si>
    <t>§3.4.1 (pg 3.4-1 and 2): Qualitative statement that build scenarios would increase GHG emissions
Table 4-2 (pg 4-31) has quantified emissions from vehicles for each alternative in 2015 and 2035, but variables making calculation difficult discussed pg 4-33 and -34. Range of 7043 to 184,819 MT CO2/yr, so impact is "too speculative" (pg 4-37)</t>
  </si>
  <si>
    <t>§4.2.5 (pg 4-37) Construction emissions qualitatively discussed with sources listed. No quantification</t>
  </si>
  <si>
    <t>§3.3.5.3 (pg 3.3-89): CC will harm local wildlife
§4.2.5 (pg 4-39 to 41): Adaptation strategies listed along with the reason they are needed (i.e. effects of CC on project)</t>
  </si>
  <si>
    <t>§4.2.5 (pg 4-32 and 38) has some energy conserving measures taken in the project, and mentions increasing fuel efficiency (pg 4-29)</t>
  </si>
  <si>
    <r>
      <rPr>
        <sz val="10"/>
        <rFont val="Calibri"/>
        <family val="2"/>
        <scheme val="minor"/>
      </rPr>
      <t>Two full build alternatives plus no build
Table 4-2 (pg 4-31) has quantified emissions from vehicles for each alternative in 2015 and 2035</t>
    </r>
  </si>
  <si>
    <t>Improvements to 10 miles of road around an interchange, including widening of two highways</t>
  </si>
  <si>
    <t>http://www.sta.ca.gov/Content/10078/I80I680SR12_Interchange_Project.html</t>
  </si>
  <si>
    <t>State Route 58 Hinkley Expressway Project</t>
  </si>
  <si>
    <r>
      <rPr>
        <sz val="10"/>
        <color theme="1"/>
        <rFont val="Calibri"/>
        <family val="2"/>
        <scheme val="minor"/>
      </rPr>
      <t>§4.2.7.2 (pg 4-14): Not significant alone, but potentially cumulative</t>
    </r>
    <r>
      <rPr>
        <b/>
        <sz val="10"/>
        <color theme="1"/>
        <rFont val="Calibri"/>
        <family val="2"/>
        <scheme val="minor"/>
      </rPr>
      <t xml:space="preserve">
</t>
    </r>
    <r>
      <rPr>
        <sz val="10"/>
        <color theme="1"/>
        <rFont val="Calibri"/>
        <family val="2"/>
        <scheme val="minor"/>
      </rPr>
      <t>Pg 4-17: &lt;2% increase in GHG emissions from cars for build alternatives over no build in both 2016 and 2040, for 105 and 182 tons/day of CO2 respectively
Pg 4-21 and 22: Uncertainty in impact on CC detailed, but more so than in other EISs--the reasons for it are given in detail and there is a comparison to IPCC scenarios</t>
    </r>
  </si>
  <si>
    <t>4.2.7.2. (pg 4-18 to 19) vague/qualitative mentions, some sources described</t>
  </si>
  <si>
    <t>§4.7.2 (pg 4-26 through 28): Adaptation strategies listed along with impacts</t>
  </si>
  <si>
    <t>§3.1.4.1 (pg 3.1-13): Project is part of regional plan, which includes energy efficiency as goal
§4.2.7.2 (pg 4-15): CA trying to make drivers/highways more efficient
Pg 4-18: Vehicle efficiency noted as something that influences emissions significantly. Also noted pg 4-19 and 4-20 (table 4-5)
Table 4-5 (pg 4-25, table incorrectly numbered): Mitigation strategies (including efficiency) detailed</t>
  </si>
  <si>
    <t>Proposed project is a more southerly alignment. Rebuilding with existing or northerly alignments are also alternatives
§4.7.2 (pg 4-17, Table 4-4) No build/build compared</t>
  </si>
  <si>
    <t>Widening and realignment of 8.9 miles of SR 50</t>
  </si>
  <si>
    <t>FTA</t>
  </si>
  <si>
    <t>Van Ness Bus Rapid Transit Project</t>
  </si>
  <si>
    <t xml:space="preserve">
§4.10.7  (pg 4.10-20 through 23): Detailed for citywide emissions accounting for net effects of project
§5.4.10 (pg 5-9): Qualitative statement that transit projects, including this one, reduce GHG emissions and benefit environment (also in Table 7-2 pg 7-11)
§10.2.4.6 (pg 10-17): Countywide emissions under different alternatives quantified briefly</t>
  </si>
  <si>
    <t>§1.3.1 (pg 1-7): purpose is to improve operational efficiency
§2.2.1 (pg 2-4): No build alternative would involve energy efficient lighting (also part of a local plan, pg 4.4-4 and 4.6-3, -5, and -7)
§5.4.9 (pg 5-8) New lighting and busses would both be more efficient</t>
  </si>
  <si>
    <t>3 build alternatives analyzed based on street design
§4.10.7 (pg 4.10-20 through 23): alternatives quantified in terms of citywide emissions. 
§10.2.4.6 (pg 10-17): Countywide emissions under different alternatives quantified briefly</t>
  </si>
  <si>
    <t>Bus Rapid Transit on 2 miles of Van Ness Ave</t>
  </si>
  <si>
    <t>LA</t>
  </si>
  <si>
    <t>Interstate 69 Segment of Independent Utility 15, US 171 to I-20</t>
  </si>
  <si>
    <t>Construction of a new 35-mile interstate highway</t>
  </si>
  <si>
    <t>https://eis-db.herokuapp.com/20130247/</t>
  </si>
  <si>
    <t>MD</t>
  </si>
  <si>
    <t>Purple Line Draft Section 4(f) Evaluation</t>
  </si>
  <si>
    <t>Table 4-28 (pg 4-100) quantifies CO2 emissions for broader region under build and no build</t>
  </si>
  <si>
    <t>Table 4-28 (pg 4-100) quantifies CO2 emissions for broader region under build and no build
§4.18.3: Comparison of energy consumption</t>
  </si>
  <si>
    <t>Commuter rail line from Bethesda to New Carrolton</t>
  </si>
  <si>
    <t>CO</t>
  </si>
  <si>
    <t>Interstate 25 Improvements through Pueblo</t>
  </si>
  <si>
    <t xml:space="preserve">Exhibit 3.23-4 (pg 3.23-17): Project will add 0.497% CO2 emissions to state, uses that to justify uncertainty in impact (pg -17 through  -19) </t>
  </si>
  <si>
    <t>§3.23 (pg 3.23-18) notes use of fuel efficiency standards from EPA</t>
  </si>
  <si>
    <t>Improvements to I-25</t>
  </si>
  <si>
    <t>FL</t>
  </si>
  <si>
    <t>St. Johns River Crossing</t>
  </si>
  <si>
    <t>§3.13.7 (pg 3-107): Emissions have clearly been quantified based on what is said about them, but there is no explicit number given. Judged insignificant because small part of global emissions</t>
  </si>
  <si>
    <t xml:space="preserve">
</t>
  </si>
  <si>
    <t>§3.13.9 (pg 3-109 and 110) regional sea level change and storm surge detailed
§3.13.10 (pg 3-111) asks "What are the expected impacts on the project from climate change and sea level rise?" and finds that there is enough protection</t>
  </si>
  <si>
    <t>§3.13.6 (pg 3-106): Two groups of alternatives went through full CC analysis. Results listed in a roundabout way (by change in global CO2 emissions) pg 3-107</t>
  </si>
  <si>
    <t>Improvements to highway, including a river crossing</t>
  </si>
  <si>
    <r>
      <rPr>
        <sz val="10"/>
        <color theme="1"/>
        <rFont val="Calibri"/>
        <family val="2"/>
        <scheme val="minor"/>
      </rPr>
      <t>Explicitly does not consider upstream building materials</t>
    </r>
  </si>
  <si>
    <t>US 301 (SR 200) from CR 227 to CR 233</t>
  </si>
  <si>
    <t>Improvements to a highway meant to relieve congestions. Potential widening</t>
  </si>
  <si>
    <t>Emissions not calculated because they are assumed to be small. Almost no discussion of CC.</t>
  </si>
  <si>
    <t>USACE</t>
  </si>
  <si>
    <t>MA</t>
  </si>
  <si>
    <t>South Coast Rail Project</t>
  </si>
  <si>
    <t>Table 5.3-11 (pg 5-35): VMT for each alternative and subsequent emissions levels
§5.4.7.2 (pg 5-55 to 57): 33,168 CO2 tpy for build alternatives, from direct and indirect effects (not split up, but downstream enough to include induced growth. That growth is assumed to be transit-oriented development). Says no impact on CC</t>
  </si>
  <si>
    <t>§4.9.4 (pg 4.9-37): Very brief, qualitative description</t>
  </si>
  <si>
    <t>§4.18.7 (pg 4.18-49) talks about preparing for SL rise (but says there isn't a danger). This was a requirement (pg 4.18-2). Also noted pg 4.18-30, 
§5.4.4 (pg 5-48 and 49): CC/SL rise effects on wildlife/ biodiversity, especially in wetlands (also brief mention pg 5-52)</t>
  </si>
  <si>
    <t>§4.5.3.3 (pg 4.5-14): no build requires busses that are explicitly fuel efficient (also noted pg 4.10-16)
§4.9.2.1 (pg 4.9-13) notes energy efficiency would be component of transit-oriented development</t>
  </si>
  <si>
    <t>§3.3.3.1 (pg 3-103): Reduction in vehicle miles travelled displaces 60,859 tons/year of CO2
Table 5.3-10 (pg 5-34): Emissions from additional residential development calculated. Also see Q1</t>
  </si>
  <si>
    <r>
      <rPr>
        <sz val="10"/>
        <color theme="1"/>
        <rFont val="Calibri"/>
        <family val="2"/>
        <scheme val="minor"/>
      </rPr>
      <t>§3.3.3.1 (pg 3-103): No build/build comparison, each quantified. Also in Table 3.3-10 (pg 3-102)
Noted in summary (§1.5.9 pg 1-36)
Brief note pg 3-142 §3.3.4.1
§4.1.3.1 (pg 4.1-17) and §4.1.4.2 (pg 4.1-72 and 73): Brief note on VMT comparison for build/no
§4.9.3 (pg 4.9-15) has No build alternative figures
Table 5.3-10 (pg 5-34): Emissions from additional residential development calculated for each alternative
Table 5.3-11 (pg 5-35): VMT for each alternative and subsequent emissions levels for each alternative</t>
    </r>
  </si>
  <si>
    <t>New commuter rail line that requires filling wetlands</t>
  </si>
  <si>
    <t xml:space="preserve">Good reverse EIA. The emissions analysis is also thorough--this is almost exemplary, but the formatting could make this easier to follow. Information is hard to find.
Supplemental draft guidance addresses when and how to evaluate both the greenhouse gas emissions from proposed actions and the potential impacts of climate change on proposed actions. </t>
  </si>
  <si>
    <t>Interstate 5 North Coast Corridor Project</t>
  </si>
  <si>
    <r>
      <rPr>
        <sz val="10"/>
        <color theme="1"/>
        <rFont val="Calibri"/>
        <family val="2"/>
        <scheme val="minor"/>
      </rPr>
      <t>§ES.5.14 (pg ES-24): Some qualitative discussion
Table 4.2 (§4.6.3, pg 4-28): Quantitative calculation for each alternative</t>
    </r>
  </si>
  <si>
    <t>§4.6.4 (pg 4-29 and 30): 1,764 MT CO2eq/yr (timescale not given)</t>
  </si>
  <si>
    <t>Noted in discussing bridges and lagoons (pg 3.9-10, 17, 24, 25, 27, 29, 30, 31, 33, 36)
§4.6.6 (pg 4-33 to 37) details impacts from SL rise and adaptation strategies to it--good reverse analysis</t>
  </si>
  <si>
    <t>§3.16.2 (pg 3.16-2): Affects of energy consumption from fuel efficiency and its relation to congestion/slow speeds
§3.25.2 (pg 3.25-10 through 12) efficiency of traffic, street lights, and construction vehicles listed as mitigation measures</t>
  </si>
  <si>
    <r>
      <rPr>
        <sz val="10"/>
        <color theme="1"/>
        <rFont val="Calibri"/>
        <family val="2"/>
        <scheme val="minor"/>
      </rPr>
      <t>Table 4.2 (pg 4-28): Alternatives quantitatively compared</t>
    </r>
  </si>
  <si>
    <t>HOV Lanes on 27 miles of a highway</t>
  </si>
  <si>
    <t>Takes into account congestion in its calculation of emissions--this is a better calculation than most other highway improvement EISs reviewed thus far
Many comments addresses concerns toward climate change in Appendix H. Most answers refer to §4.6</t>
  </si>
  <si>
    <t>Crosstown Expressway Extension</t>
  </si>
  <si>
    <t>§5.3.3.1 (pg 5.41 and 42): Short qualitative direct impact description</t>
  </si>
  <si>
    <t>§5.3.3.1 (pg 5.41 and 42): Short qualitative comparison of build/no build</t>
  </si>
  <si>
    <t>2 mile highway extension</t>
  </si>
  <si>
    <t>Interstate 66 Corridor Tier 1 Final Environmental Impact Statement and Tier 1 Record of Decision</t>
  </si>
  <si>
    <t>Multimodal improvements to a highway corridor</t>
  </si>
  <si>
    <t>No discussion of climate change or GHG emissions</t>
  </si>
  <si>
    <t>MS</t>
  </si>
  <si>
    <t>Tupelo Railroad Relocation Planning and Environmental Study</t>
  </si>
  <si>
    <t>Elevating 2.8 miles of railroad on a viaduct</t>
  </si>
  <si>
    <t>Interstate 64 Peninsula, from Interstate 95 in the City of Richmond to Interstate 664</t>
  </si>
  <si>
    <t>Highway improvements along 75 miles of road</t>
  </si>
  <si>
    <t>No discussion of climate change or GHG emissions, despite discussion of energy use and air quality</t>
  </si>
  <si>
    <t>Ferguson Slide Permanent Restoration Project</t>
  </si>
  <si>
    <t>§4.2.5 (pg 138): No operational increase in emissions. Qualitative.</t>
  </si>
  <si>
    <t>§4.2.5 (pg 138): Vague, qualitative description of construction emissions, but note that there will be some</t>
  </si>
  <si>
    <t>§4.2.5 (pg 142-144) describes generally state/agency-wide adaptation planning, but does not discuss local CC impacts of project-specific adaptation</t>
  </si>
  <si>
    <t>Restoration of highway access after rockslides blocked it</t>
  </si>
  <si>
    <t>TX</t>
  </si>
  <si>
    <t>Trinity Parkway, From IH-35E/SH-183 to US-17/SH-310</t>
  </si>
  <si>
    <t>Proposed new 9 mile highway</t>
  </si>
  <si>
    <t>MT</t>
  </si>
  <si>
    <t>Billings Bypass Improvements</t>
  </si>
  <si>
    <t>§4.4.1.2.2 (pg 4-214): not quantified, but says that roadway project would not significantly contribute at a cumulative level</t>
  </si>
  <si>
    <t>Arterial road connecting two highways</t>
  </si>
  <si>
    <t>Does not quantify GHGs because "given the scope of the proposed project" there are no significant emissions</t>
  </si>
  <si>
    <t>WI</t>
  </si>
  <si>
    <t>Wisconsin State Highway 23, Fond du Lac to Plymouth</t>
  </si>
  <si>
    <t>§4.6.D-1.4 (pg 4-240) notes the increase in VMT and says that a change in GHG emissions would be proportional, but does not extrapolate to impact on CC</t>
  </si>
  <si>
    <t>Converting an arterial into a divided highway</t>
  </si>
  <si>
    <t>§4.4.16.2, Table 4-16 (pg 4-84 and 85): 283,099 tons CO2e/yr from use of roadway. Impacts summarized qualitatively (Table 4-24, pg 4-131)</t>
  </si>
  <si>
    <t>§4.4.16.2, Table 4-16 (pg 4-84 and 85): 1,576 tons CO2eq/yr (although that includes maintenance).</t>
  </si>
  <si>
    <t>§4.7.6 (pg 4-117): One non project action will increase the energy efficiency of a building (only a qualitative statement, not quantified</t>
  </si>
  <si>
    <t>Improving traffic patterns by connecting a direct ramp between a bridge plaza and interstate.</t>
  </si>
  <si>
    <t>Discussion of emissions from induced traffic, normal traffic and construction. Emissions projections made, but no discussion of climate change</t>
  </si>
  <si>
    <t>WV</t>
  </si>
  <si>
    <t>Tier 1 - US 220, NHS between I-68 and Corridor H (US 220)</t>
  </si>
  <si>
    <t>Constructing a connective highway--5 routes evaluated</t>
  </si>
  <si>
    <t>USCG</t>
  </si>
  <si>
    <t>Proposed New Bridge Across the Manatee River, Mile 15.0 at Parrish</t>
  </si>
  <si>
    <t>Adding travel lanes across a waterway</t>
  </si>
  <si>
    <t>OH</t>
  </si>
  <si>
    <t>Cleveland Opportunity Corridor</t>
  </si>
  <si>
    <t>Proposal to build a 4-lane urban boulevard</t>
  </si>
  <si>
    <t>Appendix B (pg B-110): A comment response CO2 emissions cannot be usefully evaluated in the same way as other vehicle emissions, so there is no CC analysis</t>
  </si>
  <si>
    <t>Grand Parkway Segments H and I-1</t>
  </si>
  <si>
    <t>Construction of a new toll highway, 37.4 miles long</t>
  </si>
  <si>
    <r>
      <rPr>
        <sz val="10"/>
        <color theme="1"/>
        <rFont val="Calibri"/>
        <family val="2"/>
        <scheme val="minor"/>
      </rPr>
      <t>Climate Change not discussed. One comment calls for its discussion, response is that emissions calculations would not be "informative"</t>
    </r>
  </si>
  <si>
    <t>DC</t>
  </si>
  <si>
    <t>Virginia Avenue Tunnel Reconstruction</t>
  </si>
  <si>
    <t xml:space="preserve">§5.5.3 (pg 5-24): Expected that there will be no change in operation impacts from pre-reconstruction
App A (pg 677 of pdf) contains a public comment noting positive impact on mitigating GHG emissions </t>
  </si>
  <si>
    <t>§S.6 (pg S-9) says that reconstruction will improve operational energy efficiency</t>
  </si>
  <si>
    <t>§2.2 (pg 2-5 to 6) notes that freight train transportation is three times as efficient as trucking and will thus decrease emissions (also noted App. C and App D pg 19)</t>
  </si>
  <si>
    <t>Reconstruction of a railroad tunnel</t>
  </si>
  <si>
    <r>
      <rPr>
        <sz val="10"/>
        <color theme="1"/>
        <rFont val="Calibri"/>
        <family val="2"/>
        <scheme val="minor"/>
      </rPr>
      <t>Aside from some limited qualitative discussion, climate change is mostly discussed to say that it is too difficult to analyze for specific projects (§4.5.3 pg 3-37, also App D pg 12)</t>
    </r>
  </si>
  <si>
    <t>FAA</t>
  </si>
  <si>
    <t>Gnoss Field Airport, Proposed Extension of Runway 13/31</t>
  </si>
  <si>
    <t>§5.5.5.4 (pg 5-53): Proposed project increases GHG emissions by 242.13 metric tons over the No Action alternative, for 2018. Goes up for 2023, but because of small percentage of national emissions this is called insignificant</t>
  </si>
  <si>
    <t>Appendix F §7.3.6 (pg F-70) briefly discusses impact of sea level rise</t>
  </si>
  <si>
    <t>Table S-1 (pg S-21): Chance will improve efficiency of aircraft by allowing them to take off at max weight</t>
  </si>
  <si>
    <r>
      <rPr>
        <sz val="10"/>
        <color theme="1"/>
        <rFont val="Calibri"/>
        <family val="2"/>
        <scheme val="minor"/>
      </rPr>
      <t>§5.5.5.4 (pg 5-53 and 54): Alternative comparison, quantitative</t>
    </r>
  </si>
  <si>
    <t>Extension of an airport runway</t>
  </si>
  <si>
    <r>
      <rPr>
        <sz val="10"/>
        <color theme="1"/>
        <rFont val="Calibri"/>
        <family val="2"/>
        <scheme val="minor"/>
      </rPr>
      <t>Existing conditions reported Appendix F Tables 4-2 and 4-3 (pg F-35)</t>
    </r>
    <r>
      <rPr>
        <b/>
        <sz val="10"/>
        <color theme="1"/>
        <rFont val="Calibri"/>
        <family val="2"/>
        <scheme val="minor"/>
      </rPr>
      <t xml:space="preserve">
</t>
    </r>
    <r>
      <rPr>
        <sz val="10"/>
        <color theme="1"/>
        <rFont val="Calibri"/>
        <family val="2"/>
        <scheme val="minor"/>
      </rPr>
      <t>Also mentioned in some comments</t>
    </r>
  </si>
  <si>
    <t>DOT</t>
  </si>
  <si>
    <t>State Route 58 (SR-58) Kramer Junction Expressway Project</t>
  </si>
  <si>
    <t>Table 4-3 (pg 4-18) quantifies emissions in 2019 and 2039 based on congestion and level of service. However, says impacts on CC itself are "too speculative" (pg 4-23)</t>
  </si>
  <si>
    <t>§4.3.1.3 (pg 4-19) acknowledges construction emissions qualitatively but does not quantify</t>
  </si>
  <si>
    <t>§4.3.1.3 (pg 4-20) notes potential effect of improving fuel efficiencies on emissions</t>
  </si>
  <si>
    <t>Table 4-3 (pg 4-18) compares build and no build scenarios</t>
  </si>
  <si>
    <t>Widening and realignment of 13.3 miles of SR 58</t>
  </si>
  <si>
    <t>Also mentioned in USFWS Biological Consultation (Appendix N)</t>
  </si>
  <si>
    <t>NC</t>
  </si>
  <si>
    <t>NC-1409 Extension and Proposed US 17 Homestead Bypass</t>
  </si>
  <si>
    <t>Extension of a divided highway</t>
  </si>
  <si>
    <t>OR</t>
  </si>
  <si>
    <t>US 97 Bend North Corridor Project</t>
  </si>
  <si>
    <t>§4.2.5 (pg 4-34 and 35) calculates increase in vehicle miles traveled but does not convert to GHG emissions. it also states congestion will improve, which will decrease GHG emissions</t>
  </si>
  <si>
    <t>Rerouting a highway and constructing its new alignment</t>
  </si>
  <si>
    <t>Downtown San Francisco Ferry Terminal Expansion Project</t>
  </si>
  <si>
    <t>§3.6.3 (pg 3.6-33): GHG emissions of 640 MT/yr, not a long term negative impact (also mentioned in executive summary pg ES-21)</t>
  </si>
  <si>
    <t>§3.6.3 (pg 3.6-34: Explicitly a net reduction from purchased power because of solar panels onsite</t>
  </si>
  <si>
    <t>§3.6.3 (pg 3.6-33): 4.3 MT/yr GHG for 38 months</t>
  </si>
  <si>
    <r>
      <rPr>
        <sz val="10"/>
        <color theme="1"/>
        <rFont val="Calibri"/>
        <family val="2"/>
        <scheme val="minor"/>
      </rPr>
      <t>§3.6.2 (pg 3.6-13): Statewide effects of CC
§3.11.2 (pg 3.11-4 and 5): CC and SL rise in state, connected to project and flooding potential pg 3.11-11</t>
    </r>
    <r>
      <rPr>
        <b/>
        <sz val="10"/>
        <color theme="1"/>
        <rFont val="Calibri"/>
        <family val="2"/>
        <scheme val="minor"/>
      </rPr>
      <t xml:space="preserve">
</t>
    </r>
    <r>
      <rPr>
        <sz val="10"/>
        <color theme="1"/>
        <rFont val="Calibri"/>
        <family val="2"/>
        <scheme val="minor"/>
      </rPr>
      <t>App B, pg 56: CC and project effects on local fish</t>
    </r>
  </si>
  <si>
    <t>§3.6.2 (pg 3.6-13): Statewide effects of CC, including decreased water supplies</t>
  </si>
  <si>
    <t>§3.14.3 (pg 3.14-3 and 4): Energy efficient lighting will be used</t>
  </si>
  <si>
    <t>Three new gates and other new facilities in a ferry terminal</t>
  </si>
  <si>
    <t>West Waukesha Bypass</t>
  </si>
  <si>
    <t>§3.28 (pg 269): energy efficiency is a long term benefit of the project</t>
  </si>
  <si>
    <t>Building a new roadway around a city</t>
  </si>
  <si>
    <t>Relatively little detail--GHGs are mentioned in the Air Quality section as a factor to consider but no analysis is then performed.</t>
  </si>
  <si>
    <t>AZ</t>
  </si>
  <si>
    <t>South Mountain Freeway (Loop 202)</t>
  </si>
  <si>
    <t>Pg 4-86: No absolute value given, but stated that extra vehicle miles will increase global CO2 emissions by 0.00017 percent in 2035
Pg 4-188: Small emissions in context of affected environment</t>
  </si>
  <si>
    <t>Pg 4-86: Fuel efficiency as a mitigation measure</t>
  </si>
  <si>
    <t>Construction of a new freeway in the Phoenix area</t>
  </si>
  <si>
    <t xml:space="preserve">In comment and response section, there are quite a few comments about climate change; however, all the answers are the same and state that there is not global standard measurement in GHGs emissions (=not incorporated in this project). </t>
  </si>
  <si>
    <t>IL</t>
  </si>
  <si>
    <t>Illiana Corridor Tier Two</t>
  </si>
  <si>
    <t>§3.1.6 (pg 3-20): Cutting down on idling as mitigation (also Table 3-174 pg 3-769)
§3.5.5.3 (pg 3-192 to 194): Fuel efficiency as a mitigation measure</t>
  </si>
  <si>
    <t>§3.5.5.3 (pg 3-192): VMT/GHG under build and no build
§3.18.13.3 (pg 3-689): Brief qualitative comparison of each alternative</t>
  </si>
  <si>
    <t>New highway and improvements over a 50 mile section</t>
  </si>
  <si>
    <t>Relatively little discussion, almost all qualitative</t>
  </si>
  <si>
    <t>75th Street Corridor Improvement Project</t>
  </si>
  <si>
    <t>§3.6.5.5 (pg 3-101): Calculated that fuel usage will decline by 20 percent and thus that GHG emissions will decline, but no other mention made of CC</t>
  </si>
  <si>
    <t>Railroad improvements to reduce rail-rail and rail-highway conflicts</t>
  </si>
  <si>
    <t>Only a qualitative discussion
Also mentioned in a comment (Appendix J pg 5)</t>
  </si>
  <si>
    <t>NY</t>
  </si>
  <si>
    <t>Interstate 87 (I-87) Exit 4 Access Improvements</t>
  </si>
  <si>
    <t>§4.4.16 (Exhibit 4.4.16b, pg 4-70): Quantitative  direct emissions: 490.2 tons (unclear how this is not tpy)</t>
  </si>
  <si>
    <t>§4.4.16 (Exhibit 4.4.16b, pg 4-70): Quantitative indirect emissions (maintenance and construction): 1851.5 tons</t>
  </si>
  <si>
    <r>
      <rPr>
        <sz val="10"/>
        <color theme="1"/>
        <rFont val="Calibri"/>
        <family val="2"/>
        <scheme val="minor"/>
      </rPr>
      <t>Summary, §1.3 (pg 1-5): Diamond will emit 41% more CO2 than no build
§3.2.1 (pg 3-9): Diamond will emit 35% more CO2 than flyover
§4.4.16 (Exhibit 4.4.16b, pg 4-70): Quantitative alternative comparison</t>
    </r>
  </si>
  <si>
    <t>Improvements and replacement of a highway interchange</t>
  </si>
  <si>
    <t>US 181 Harbor Bridge</t>
  </si>
  <si>
    <t>Replacing a bridge and portions of a highway</t>
  </si>
  <si>
    <t>§7.6.1.4 (pg 7-62): No GHG analysis because of lack of significance and difficulty</t>
  </si>
  <si>
    <t>Interstate 43 North-South Freeway Improvements</t>
  </si>
  <si>
    <t>Potential widening of a highway, addition of an interchange, and other improvements</t>
  </si>
  <si>
    <t xml:space="preserve">Although greenhouse gas is mentioned (§3.22.2, pg 3-181) no further/quantitative analysis is presented. </t>
  </si>
  <si>
    <t>MN</t>
  </si>
  <si>
    <t>Trunk Highway 41 Minnesota River Crossing Tier I</t>
  </si>
  <si>
    <t>TN</t>
  </si>
  <si>
    <t>SR-126 (Memorial Boulevard) Improvement Project from East Center Street to I-81</t>
  </si>
  <si>
    <t>§4.10.4 (pg 4-28 and 29): Lack of significant impact stated very briefly/qualitatively. Also in Appendix B §2.4 pg 5</t>
  </si>
  <si>
    <t>§4.10.4 (pg 4-28) and Appendix B §2.4 (pg 6): National fuel efficiency standards noted as improving fuel efficiency and being a mitigation strategy
§4.21 (pg 4-52): Project will improve congestion, resulting in "a more efficient use of energy"</t>
  </si>
  <si>
    <r>
      <rPr>
        <i/>
        <sz val="10"/>
        <color theme="1"/>
        <rFont val="Calibri"/>
        <family val="2"/>
        <scheme val="minor"/>
      </rPr>
      <t>§4.10.4 (pg 4-28 and 29): Alternatives compared very briefly, only qualitatively--just says impacts are insignificant</t>
    </r>
  </si>
  <si>
    <t>Improvements to 8.4 miles of a 2-lane state route</t>
  </si>
  <si>
    <t>BLM</t>
  </si>
  <si>
    <t>Alta East Wind Project, Proposed Plan Amendment</t>
  </si>
  <si>
    <t>Section 4.3.3.1 "GHG Emissions Impacts" (pg. 4.3-3) Total estimated construction emissions (including onsite and offsite vehicles, as well as onsite equipment): 5,536 MTCO2e2 (amortized over 30-year project life to 184.5 MTCO2e/yr)</t>
  </si>
  <si>
    <t xml:space="preserve">  Section 4.3-2 "Climate Change Impacts on the Project"  (pg 4.3-2) Notes that infrastructure can be placed at greater risk due to extreme weather events and flooding. Does not give a more thorough or quantitative analysis of this.
Additionally, Section 7.4 "US EPA Comment Letter: Comment 2-S" (pg 7.4-30) explicitly states that an analysis of the impacts of climate change on the project "would be speculative and outside NEPA and CEQA requirements."</t>
  </si>
  <si>
    <t xml:space="preserve"> Section 4.3-2 "Climate Change Impacts on the Project"  (pg 4.3-2): Statement of compliance with CA Title 24 Energy Efficiency Standards</t>
  </si>
  <si>
    <t xml:space="preserve">Section 4.2.3 "Alternative A: Project: Table 4.2-2. Maximum Mitigated Annual Construction Emissions (tons/year)" (pg. 4.2-4) Discussion of maximum construction emission mitigation
Section 4.3.3-4.3.9 calculates emissions and offsets from each of 7 alternatives </t>
  </si>
  <si>
    <t>A wind farm in the Mohave desert that had a proposed 106 wind turbines on 2592 acres of land. Alternatives include 3 possible modified designs.</t>
  </si>
  <si>
    <t>DOE</t>
  </si>
  <si>
    <t>FutureGen 2.0 Project</t>
  </si>
  <si>
    <t>Section 3.2.3.2 Table 3.2.7 "Estimated Greenhouse Gas Emissions from Operations of Proposed Project" (pg 3.2-13): 10,492 CO2eq tons/yr for transport of materials, waste, and employees for pipeline, injection well, and boiler</t>
  </si>
  <si>
    <t>4.3.4.2 (pg 4.3-23 and 24): "Environmental Impacts of Climate Change" - does not comment on the impact on climate change on the project, but does list the effects of climate change (some of which would affect the project)</t>
  </si>
  <si>
    <t>Only contains qualitative analysis of no build scenario.</t>
  </si>
  <si>
    <t>A proposed "clean coal" plant in southern Illinois that would employ carbon capture and storage technology</t>
  </si>
  <si>
    <t>Stateline Solar Farm Project, Proposed Final Plan Amendment</t>
  </si>
  <si>
    <t>Table 4.3-1. "Total Construction Period CO2 Emissions for Proposed Action" (pg 4.3-2): 7,484 MTCO2e</t>
  </si>
  <si>
    <t xml:space="preserve"> 3.3.1.3 "Forecasts of Impacts of Climate Change in the Local Landscape" (pg 3.3-2) notes the potential of higher intensity storms in the Southwest US</t>
  </si>
  <si>
    <t>3.3.1.3 "Forecasts of Impacts of Climate Change in the Local Landscape"(pg 3.3-2) notes that the Southwest US could receive greater winter precipitation and thus have increased flood risk. 
Increased drought risk referenced in enclosed comments, but not by agency</t>
  </si>
  <si>
    <t>Table 2-8. Comparison of Impacts by Alternative (pg. 2-39)
4.3.4 through 4.3.9 analyze alternatives (pg 4.3-4 to 4.3-10)</t>
  </si>
  <si>
    <t>A proposed solar farm, owned by Desert Stateline, LLC, on the CA/NV border.</t>
  </si>
  <si>
    <t>NRC</t>
  </si>
  <si>
    <t>Multi</t>
  </si>
  <si>
    <t>GENERIC - License Renewal of Nuclear Plants (NUREG-1437)</t>
  </si>
  <si>
    <t>4.12.3.2 Climate Change Impacts (pg 4-237 through 4-243) contains an extensive--but, since the EIS is generic, qualitative--discussion of impacts on land use, air quality, weather, sea level, the biosphere, socioeconomics, public health, and environmental justice</t>
  </si>
  <si>
    <t xml:space="preserve">4.5.1.1 "Surface Water Use Conflicts" (pg 4-40) notes that climate models predict increased runoff in the eastern US and decreased runoff in the western US, and increased risk of drought
4.12.3.2 Climate Change Impacts (pg 4-239) discusses this more in depth, albeit still qualitatively. It also discusses concerns surrounding water temperature changes. </t>
  </si>
  <si>
    <r>
      <rPr>
        <sz val="10"/>
        <color theme="1"/>
        <rFont val="Calibri"/>
        <family val="2"/>
        <scheme val="minor"/>
      </rPr>
      <t>Alternatives are laid out in chapter 2 and  section 4.1, and include no action (no license issued), replacement fuel sources, the total termination of the use of nuclear power, and continued operation without further review.
Each section 4.2 through 4.11 has a section 4.X.2 detailing consequences of alternatives.  For replacement fuel sources, both fossil fuels and renewables are analyzed, as well as energy conservation and efficiency.
4.12.1.2 "Replacement Power Alternative Fuel Cycles" (pg. 4-197) The environmental consequences of the fuel cycle for a fossil-fuel-fired plant result from the initial extraction of the fuel from its natural setting, fuel cleaning and processing, transport of the fuel to the facility, and management and ultimate disposal of solid wastes resulting from combustion of the fuel</t>
    </r>
    <r>
      <rPr>
        <b/>
        <sz val="10"/>
        <color theme="1"/>
        <rFont val="Calibri"/>
        <family val="2"/>
        <scheme val="minor"/>
      </rPr>
      <t xml:space="preserve">. 
</t>
    </r>
    <r>
      <rPr>
        <sz val="10"/>
        <color theme="1"/>
        <rFont val="Calibri"/>
        <family val="2"/>
        <scheme val="minor"/>
      </rPr>
      <t>New Nuclear Energy Alternatives (pg.4-198) For the fuel cycle associated with a nuclear power plant, these activities include uranium mining and milling, the production of uranium hexafluoride, isotopic enrichment, fuel fabrication, reprocessing of irradiated fuel, transportation of radioactive materials, and management of low-level wastes and high-level wastes.
Renewable Energy Alternatives (pg. 4-199) Includes the environmental consequences of fuel cycles for biomass (e.g., energy crops, wood wastes, municipal solid waste, refuse-derived fuel, landfill gas)</t>
    </r>
  </si>
  <si>
    <t>An EIS meant to cover most applications for nuclear power plants to renew their licenses. It deals with plants across the country, and thus with general, and not localized, environmental impacts</t>
  </si>
  <si>
    <t>Lake Charles Carbon Capture and Sequestration Project</t>
  </si>
  <si>
    <r>
      <rPr>
        <sz val="10"/>
        <color theme="1"/>
        <rFont val="Calibri"/>
        <family val="2"/>
        <scheme val="minor"/>
      </rPr>
      <t>Table 4.2-6 "Indirect Emissions from Electricity Use in the CO2 Capture and Compression Facility" (pg 4-9). Carbon capture facility will purchase electricity leading to 355,320 tons/yr of CO2 eq emitted</t>
    </r>
    <r>
      <rPr>
        <b/>
        <sz val="10"/>
        <color theme="1"/>
        <rFont val="Calibri"/>
        <family val="2"/>
        <scheme val="minor"/>
      </rPr>
      <t xml:space="preserve">
</t>
    </r>
    <r>
      <rPr>
        <sz val="10"/>
        <color theme="1"/>
        <rFont val="Calibri"/>
        <family val="2"/>
        <scheme val="minor"/>
      </rPr>
      <t>Table 4.2-10 "Annual Direct and Indirect CO2e Emissions for the Lake Charles CCS Project and LCCE Gasification" (pg. 4-14) Electricity Generation for Purchased Power: 467,000 short tons/yea</t>
    </r>
    <r>
      <rPr>
        <b/>
        <sz val="10"/>
        <color theme="1"/>
        <rFont val="Calibri"/>
        <family val="2"/>
        <scheme val="minor"/>
      </rPr>
      <t>r</t>
    </r>
  </si>
  <si>
    <r>
      <rPr>
        <sz val="10"/>
        <color theme="1"/>
        <rFont val="Calibri"/>
        <family val="2"/>
        <scheme val="minor"/>
      </rPr>
      <t>Section 4.2.2.2.2 "Off-Site Activities" (pg 4-8 and 9) estimates that there will be no change in total coke shipped, but trips will shorten, leading to a savings of 95,000 tons of CO2 emitted per year</t>
    </r>
    <r>
      <rPr>
        <b/>
        <sz val="10"/>
        <color theme="1"/>
        <rFont val="Calibri"/>
        <family val="2"/>
        <scheme val="minor"/>
      </rPr>
      <t xml:space="preserve">
</t>
    </r>
    <r>
      <rPr>
        <sz val="10"/>
        <color theme="1"/>
        <rFont val="Calibri"/>
        <family val="2"/>
        <scheme val="minor"/>
      </rPr>
      <t>Table 4.2-10 "Annual Direct and Indirect CO2e Emissions for the Lake Charles CCS Project and LCCE Gasification" (pg. 4-14) Transport of Petcoke, Ammonia, Product, and workers: 115,811 short tons/year</t>
    </r>
  </si>
  <si>
    <r>
      <rPr>
        <sz val="10"/>
        <color theme="1"/>
        <rFont val="Calibri"/>
        <family val="2"/>
        <scheme val="minor"/>
      </rPr>
      <t>Table 4.2-1 "Construction Emissions LCCE Gasification Plant and Lake Charles CSS Project CO2 Capture and Compress sion Facilities (tons per year)" (pg. 4-3), table 4.2-2 "Construction Emissions LCCE Gasification Water and Hydrogen Pipeline" (pg 4-5), and table 4.2-7 "CO2 Pipeline Construction Emissions (tons)" (pg 4-10). CO2 emissions: 13,112 tons/yr (gasification plant) + 3,080 tons/total construction (water pipeline) + 6,544 tons/total construction (Hydrogen pipeline) + 8,546 tons/total construction (CO2 pipeline). Relevant total construction time for the pipelines is three months. The gasification plant is expected to take 40 months to be constructed.</t>
    </r>
    <r>
      <rPr>
        <b/>
        <sz val="10"/>
        <color theme="1"/>
        <rFont val="Calibri"/>
        <family val="2"/>
        <scheme val="minor"/>
      </rPr>
      <t xml:space="preserve">
</t>
    </r>
    <r>
      <rPr>
        <sz val="10"/>
        <color theme="1"/>
        <rFont val="Calibri"/>
        <family val="2"/>
        <scheme val="minor"/>
      </rPr>
      <t>Table 4.2-10 "Annual Direct and Indirect CO2e Emissions for the Lake Charles CCS Project and LCCE Gasification" (pg. 4-14) Installation of LCCE Gasification Plant (includes carbon capture and compression portion of the Lake Charles CCS project): 2.85 short tons/year; LCCE Gasification Plant Start-up/Commissioning: 161 short tons/year; CO2 Pipeline Construction (11.9 miles): 161 short tons/year; Cradle to Grave Steel and concrete: 269 short tons/yr; Land Use Conversion: 820 short tons/yr</t>
    </r>
  </si>
  <si>
    <t>5-21. Environmental Impacts of Climate Change (pg 5-21 and 5-22) notes several potential global impacts and historical temperature changes in Louisiana, but does not examine potential local changes (or even imply that changes could affect the project)</t>
  </si>
  <si>
    <t>pg 2-52 notes that " The integrally geared compressor design was chosen based on efficiency
and operating history," but no quantitative description is given</t>
  </si>
  <si>
    <t>Proposal to fund a coal plant with carbon sequestration technology in southwest Louisiana. Captured CO2 would be transported by pipeline and then used in enhanced oil recovery</t>
  </si>
  <si>
    <t>SC</t>
  </si>
  <si>
    <t>William States Lee III Nuclear Station Units 1 and 2 (NUREG-2111)</t>
  </si>
  <si>
    <t>During construction: Section 4.7.2 "Traffic" (pg 4-114): 300,000 metric tons of CO2 over 7 years (43,000 annually)
During operation: Section 5.7.2.2 "Greenhouse Gasses" (pg 5-66 and 67): 260,000 metric tons of CO2 over 40 years (6500 annually)</t>
  </si>
  <si>
    <t>Section 4.7.1 "Construction and Preconstruction Activities" (pg 4-113) estimates emissions at 70,000 metric tons over 7 years (10,000 annually)</t>
  </si>
  <si>
    <t>2.9.1 "Climate" (pg 2-177) notes that temperature in the region will increase by 2 to 4 degrees F. 7.2.1.1 "Surface Water-Use Impacts" (pg 7-14) cites this as 2 to 3 degrees.
7.7 "Nonradiological Health Impacts" (pg 7-43) links this to warmer waters, and thus a potential growth in microorganisms hazardous to health</t>
  </si>
  <si>
    <r>
      <rPr>
        <sz val="10"/>
        <rFont val="Calibri"/>
        <family val="2"/>
        <scheme val="minor"/>
      </rPr>
      <t>2.9.1. "Climate" (pg 2-177) notes that spring and summer precipitation will decline, but frequency of heavy precipitation will increase
7.2.1.1 "Surface Water-Use Impacts" (pg 7-14 and 15) provides an analysis of water usage, but acknowledges that the analysis does not take into account the effects of climate change, and that climate change could alter water availability due to a decrease of precipitation in all seasons but fall and an increase in the fall. A decrease in streamflow of 10% is estimated. A moderate impact on water resources is thus assessed
7.2.2.1 "Surface-Water-Quality Impacts" (pg 7-18) notes that water temperature will also rise, but that should not affect the use of the stream</t>
    </r>
  </si>
  <si>
    <t>Section 4.4.1.1 "Air Quality" (pg 4-82) notes that the plant will use fuel efficient trucks for storage
Section 4.7.1 "Construction and Preconstruction Activities" (pg 4-113) notes the use of efficient construction vehicles as a mitigation strategy 
Section 6.1 "Fuel Cycle Impacts and Solid Waste Management" also notes that nuclear reactors use fuel more efficiently than when impacts were previously calculated</t>
  </si>
  <si>
    <t>Section 9.2 "Energy Alternatives" compares the carbon footprint of nuclear power to that of oil, wind, solar, hydro, geothermal, fuel cells, and biomass derived power</t>
  </si>
  <si>
    <t>Application by Duke Energy Carolinas, LLC to construct and operate two nuclear power reactors in northwest South Carolina</t>
  </si>
  <si>
    <t>http://www.nrc.gov/reading-rm/doc-collections/nuregs/staff/sr2111/</t>
  </si>
  <si>
    <t>FERC</t>
  </si>
  <si>
    <t>Toledo Bend Hydroelectric Relicensing Project No. 2305-036</t>
  </si>
  <si>
    <t>Section 3.3.2.2 "Our Analysis" (pg 76) notes that turbine generators are designed to maximize efficiency for this particular streamflow.</t>
  </si>
  <si>
    <t>Section 1.2.2 "Need For Power" The project would provide low-cost power that displaces generation from non-renewable sources. Displacing the operation of non-renewable facilities may avoid some power plant emissions, thus creating environmental benefits.</t>
  </si>
  <si>
    <t xml:space="preserve">Proposal for a 120 mile long hydropower complex on the Sabine River, starting 150 miles upstream of the Gulf of Mexico in Texas. </t>
  </si>
  <si>
    <t>USFWS</t>
  </si>
  <si>
    <t>IN</t>
  </si>
  <si>
    <t>Section 5.12.3 "Operations Effects" (pg. 160) "No significant adverse effect to air quality would occur as a result of Project operations, regardless of which of the four alternatives under consideration is chosen. Adverse impacts to air quality would not occur, as the Project would not release pollutants into the atmosphere."</t>
  </si>
  <si>
    <t>Section 5.12.3 "Operations Effects" (pg. 160-161) Acknowledges that operations will induce some vehicular trips, but calls the effect insignificant. There is no quantitative analysis.</t>
  </si>
  <si>
    <t>Section 5.12.2 "Construction Effects" (pg. 160) No significant adverse effect to air quality would occur as a result of construction of Phase IV under any of the four alternatives under consideration. Effects are labeled temporary and localized, and are not quantitatively analyzed</t>
  </si>
  <si>
    <r>
      <rPr>
        <sz val="10"/>
        <rFont val="Calibri"/>
        <family val="2"/>
        <scheme val="minor"/>
      </rPr>
      <t>Section 3.1.3.2 "Reduced Incidental Take Permit Length Alternative" (pg 29) notes the difficulty in creating a wildlife protection plan for bats because they may be affected in unknown ways by climate change. A monitoring program with adaptive management to respond to new weather is proposed. However, this program is meant to adapt to the effects of climate change on the bats, not the effects of climate change on the project. Similarly, section 4.6.2 "Species status" (pg 68-69) notes that climate change may be responsible for observations of declining bat populations.</t>
    </r>
  </si>
  <si>
    <t>Section 3.1.2 (pg 22-30) Alternatives examined are to mitigate the risk to bats, and involve no build, build as proposed, cut the turbine speed by 3.5, 5.0, or 6.5 m/s, reduce number of turbines, or shutting the project down during bat migratory season
Section 5.12.3 "Operations Effects" (pg 161) notes energy production would be higher with higher turbine speeds</t>
  </si>
  <si>
    <t>Proposal to construct the final phase (IV) of the Fowler Ridge Wind Project in Indiana, which would add 94 turbines to the 355 already present. The EIS evaluates the effects of the construction of Phase IV and the operation and decommissioning of all four phases of FRWF.</t>
  </si>
  <si>
    <t>BIA</t>
  </si>
  <si>
    <t>NV</t>
  </si>
  <si>
    <t>Section 4.2.2.1 "Proposed Project" (pg. 4-4) Ongoing operational emissions of GHGs are estimated to be less than 3,500 metric tons of CO2e. The only cited sources of emissions are worker commutes, delivery trips, and construction equipment, so this blends together with induced trips</t>
  </si>
  <si>
    <t>See impact 1</t>
  </si>
  <si>
    <t>Section 4.2.2.1 "Proposed Project" (pg. 4-4) gives no precise figure, but due to construction equipment and vehicles acknowledges that some emissions will occur. The only numerical figure is relative to a prior project: "the annual GHG emissions would be expected to be far less than the 12,000 metric tons of CO2e estimated to be emitted from construction equipment and worker commute vehicles for the K Road Moapa Solar Project"</t>
  </si>
  <si>
    <t>Section 4.15.4.3." Cumulative Impacts / Water Resources" (pg 4-119) notes that the water supply may be stressed by climate change induced decreases in precipitation and streamflow in the Colorado River Basin and Sierra Nevada Mountains. As this project would use groundwater, this is a cumulative effect that climate change could exacerbate (pg 4-121)</t>
  </si>
  <si>
    <t>Chapters 2 and 4 contain discussion of relative efficiencies of the alternatives.
Section 1.2 "Need for the Proposed Project" (pg 1-3) also notes the need to efficiently connect the solar panels to the regional electricity grid</t>
  </si>
  <si>
    <t>Section 4.2.3 "Residual Effects" (pg. 4-6) addresses the beneficial decrease in GHG emissions from using solar energy instead of fossil fuels</t>
  </si>
  <si>
    <t>Section 4.2.2 "Direct and Indirect Effects by Alternatives" (pg. 4-4) gives a brief overview of the change in emissions that would result from taking alternative action from the proposed project. Alternatives examined  are mostly different solar technologies, plus an alternate access route</t>
  </si>
  <si>
    <t>Proposal for construction and operation of a solar panel facility by Moapa Solar LLC on land leased from the Moapa River Indian Reservation.</t>
  </si>
  <si>
    <t>Middle Fork American River Hydroelectric Project</t>
  </si>
  <si>
    <t>Section 3.3.2.1 "Aquatic Resources/Affected Environment" (pg 109) contains the only mention of climate change, to note that its effects could increase the risk of extinction for the California Central Valley Steelhead Distinct Population Segment</t>
  </si>
  <si>
    <t>Proposal to modify streams and rivers, resulting in an 8.6-mile-long bypassed reach in Duncan Creek and an 11.6- mile-long bypassed reach in the Middle Fork. The storage capacity of Hell Hole Reservoir would also be increased, resulting in greater hydropower generation.</t>
  </si>
  <si>
    <t>Table 3.5-3 "MODIFIED PROJECT OPERATION AND MAINTENANCE GREENHOUSE GAS EMISSIONS" (pg 3.5-7): Not including worker commute vehicles or vendor trips, direct emissions are 23 metric tons of CO2 equivalent annually
Section 3.5.5.1 "Carbon Sequestration" (pg 3.5-6): The plant would also eliminate 3,673 metric tons of CO2 sequestration in the natural environment per year</t>
  </si>
  <si>
    <t>Table 3.5-3 "MODIFIED PROJECT OPERATION AND MAINTENANCE GREENHOUSE GAS EMISSIONS" (pg 3.5-7): Worker commutes and vendor trips emit 103 metric tons of CO2 equivalent/year</t>
  </si>
  <si>
    <r>
      <rPr>
        <sz val="10"/>
        <color theme="1"/>
        <rFont val="Calibri"/>
        <family val="2"/>
        <scheme val="minor"/>
      </rPr>
      <t>Table ES-2 "Comparison of Environmental and other effects of the Modified Project and Alternatives" (pg. ES-6, ES-7); Table 3.5-2 "MODIFIED PROJECT CONSTRUCTION-RELATED GREENHOUSE GAS EMISSIONS" (pg 3.5-6): The construction emissions from the proposed modified project are 54,615 metric tons total (broken down into equipment and vehicles in latter table)</t>
    </r>
  </si>
  <si>
    <r>
      <rPr>
        <sz val="10"/>
        <rFont val="Calibri"/>
        <family val="2"/>
        <scheme val="minor"/>
      </rPr>
      <t>Sections 3.5.1 "Environmental Setting" (pg 3.5-1), section 3.5.5.2 "Direct and Indirect Effects of Climate Change on Alternative 1 (Proposed Modification Granted)" (pg 3.5-8), section 3.5.5.4 "Direct and Indirect Effects of Climate Change on Alternative 2 (No Action Alternative)" (pg 3.5-11), and 3.5.5.5 "Climate Change Impact on the Project" (pg 3.5-12) refer to Appendix A, with a discussion on this topic from a 2010 EIS for the original project</t>
    </r>
    <r>
      <rPr>
        <b/>
        <sz val="10"/>
        <color rgb="FFFF0000"/>
        <rFont val="Calibri"/>
        <family val="2"/>
        <scheme val="minor"/>
      </rPr>
      <t xml:space="preserve">
</t>
    </r>
    <r>
      <rPr>
        <sz val="10"/>
        <rFont val="Calibri"/>
        <family val="2"/>
        <scheme val="minor"/>
      </rPr>
      <t>Section 3.5.4 "Proposed Design Features" (pg 3.5-5) notes that while the solar company has proposed design features to respond to environmental impacts, none address climate change</t>
    </r>
    <r>
      <rPr>
        <b/>
        <sz val="10"/>
        <color rgb="FFFF0000"/>
        <rFont val="Calibri"/>
        <family val="2"/>
        <scheme val="minor"/>
      </rPr>
      <t xml:space="preserve">
</t>
    </r>
    <r>
      <rPr>
        <b/>
        <sz val="10"/>
        <rFont val="Calibri"/>
        <family val="2"/>
        <scheme val="minor"/>
      </rPr>
      <t xml:space="preserve">
</t>
    </r>
    <r>
      <rPr>
        <sz val="10"/>
        <rFont val="Calibri"/>
        <family val="2"/>
        <scheme val="minor"/>
      </rPr>
      <t>Appendix A, Section 4.3.3 (pg 4.3-6 and 4.3-8 through 4.3-10) contains detailed discussion of CC impacts on project and area. The impacts discussed (excepting hydrological ones--see next box) include sea level rise, habitat lands, wildfires, heat waves, soil moisture, and fugitive dust. Each of these either will not impact the project or is addressed with a mitigation strategy</t>
    </r>
  </si>
  <si>
    <t>Appendix A, Section 4.3.3 (pg 4.3-6 through 8) discuss decreasing snowpack and snowmelt, changes in dilution, increasing water temperature, increasing flooding and erosion, and changes in water availability. However, it concludes that climate change impacts will not effect the project.</t>
  </si>
  <si>
    <t>Section 2.2 "Solar Panel Arrays and Support Structures" (pg 2-8) discusses the different efficiencies of different solar panel materials. PV panels are particularly efficient.</t>
  </si>
  <si>
    <t>Section 3.5.5.1 "Displacement of GHG Emissions" (pg 3.5-7): using this solar plant over fossil fuels would displace 399,835 metric tons CO2 eq/year</t>
  </si>
  <si>
    <r>
      <rPr>
        <sz val="10"/>
        <color theme="1"/>
        <rFont val="Calibri"/>
        <family val="2"/>
        <scheme val="minor"/>
      </rPr>
      <t>The two alternatives analyzed are granting or denying the request for a modification to the original permit.</t>
    </r>
    <r>
      <rPr>
        <b/>
        <sz val="10"/>
        <color theme="1"/>
        <rFont val="Calibri"/>
        <family val="2"/>
        <scheme val="minor"/>
      </rPr>
      <t xml:space="preserve">
</t>
    </r>
    <r>
      <rPr>
        <sz val="10"/>
        <color theme="1"/>
        <rFont val="Calibri"/>
        <family val="2"/>
        <scheme val="minor"/>
      </rPr>
      <t xml:space="preserve">Section 3.5.5.3 "Direct and Indirect Effects of Alternative 2 (No Action Alternative) on Climate Change" (pg. 3.5-8 through 3.5-11) goes through the same analysis as the main alternative--total metric tons/year: 18,009 for construction (for 4 years), 9613 for operations and trips, 4123 remains in atmosphere instead of natural sequestration,  displacement of 494,077 from fossil fuels not being used </t>
    </r>
  </si>
  <si>
    <t>Proposal to modify a solar project. The modification would change the technology to photovoltaic, reduce the size of the solar plant site, and change the layout of the site to allow for access road and transmission corridors with other nearby projects.</t>
  </si>
  <si>
    <t>PA</t>
  </si>
  <si>
    <t>Section 4.12.1 "Cumulative Impacts/Air Quality" (pg 4-43) localizes climate change effects to the Northeast US region, noting rising temperatures and sea levels, and the effect of rising temperatures on air quality. These impacts are not connected to impacts on the project, however.
Section 4.12.4.6 "Climate Change" (pg 4-50) expands this to note the effect of CC on crops, birds, and invasive species. However, these impacts are also not connected to the project.</t>
  </si>
  <si>
    <r>
      <rPr>
        <sz val="10"/>
        <rFont val="Calibri"/>
        <family val="2"/>
        <scheme val="minor"/>
      </rPr>
      <t>Section 4.12.2.1 "Cumulative Impacts on Surface Water Resources" (pg 4-45) notes that precipitation and runoff will increase in the northeast US for winter and spring, leading to greater streamflow. It notes that this would likely cause an "increased upstream saltwater migration," impacting fresh water availability for the plant's salt line. It notes water temperatures could also rise, which could heighten the impact of plant discharges. However, the conclusion is that these limits are not significant, and that plant water withdrawals are too small a fraction to have an impact. The cumulative impact is listed as small.
Section 4.12.3.3 "Climate Change" (pg 4-48) expands this to note the effect of CC on aquatic species</t>
    </r>
  </si>
  <si>
    <t>Section 4.12.1 "Air Quality" (pg 4-42) notes that efficient equipment can minimize emissions</t>
  </si>
  <si>
    <r>
      <rPr>
        <sz val="10"/>
        <color theme="1"/>
        <rFont val="Calibri"/>
        <family val="2"/>
        <scheme val="minor"/>
      </rPr>
      <t>Chapter 8 analyzes other fuel sources as alternatives, including natural gas, coal, a new nuclear plant, wind, or purchased power. Solar, biomass, oil, and fuel cells (among others) were considered but dismissed. Efficiency is discussed more extensively here than for the nuclear alternative.</t>
    </r>
    <r>
      <rPr>
        <b/>
        <sz val="10"/>
        <color theme="1"/>
        <rFont val="Calibri"/>
        <family val="2"/>
        <scheme val="minor"/>
      </rPr>
      <t xml:space="preserve">
</t>
    </r>
    <r>
      <rPr>
        <sz val="10"/>
        <color theme="1"/>
        <rFont val="Calibri"/>
        <family val="2"/>
        <scheme val="minor"/>
      </rPr>
      <t xml:space="preserve">Section 8.2.1.1 "Greenhouse Gas Emissions" (pg 8-19) Quantitatively notes GHG emissions from the coal alternative, citing them almost 16 times greater than those from nuclear plants. </t>
    </r>
  </si>
  <si>
    <t>Application to renew the license of Exelon Generation Company, LLC to operate Limerick Generating Stations, a nuclear power plant, for another 20 years</t>
  </si>
  <si>
    <t>MO</t>
  </si>
  <si>
    <r>
      <rPr>
        <sz val="10"/>
        <rFont val="Calibri"/>
        <family val="2"/>
        <scheme val="minor"/>
      </rPr>
      <t>Section 4.12.1 "Cumulative Impacts/Air Quality" (pg 4-40 and 41) localizes climate change effects to the Midwest US region, noting rising temperatures and sea levels, and the effect of rising temperatures on air quality. These impacts are not connected to impacts on the project, however.
Section 4.12.3.3 "Aquatic Resources/Climate Change" (pg 4-45) Climate change could alter shape of Missouri River ecosystem, changing what species can inhabit it. A similar point is made in section 4.12.4 "Terrestrial Resources" (pg 4-46)</t>
    </r>
    <r>
      <rPr>
        <b/>
        <sz val="10"/>
        <color rgb="FFFF0000"/>
        <rFont val="Calibri"/>
        <family val="2"/>
        <scheme val="minor"/>
      </rPr>
      <t xml:space="preserve">
</t>
    </r>
    <r>
      <rPr>
        <sz val="10"/>
        <rFont val="Calibri"/>
        <family val="2"/>
        <scheme val="minor"/>
      </rPr>
      <t xml:space="preserve">
Appendix, pg A-74 - A commenter recommends a more in depth response to CC impacts; agency responds that this (in particular flood danger) is beyond scope of the environmental review process for license renewals</t>
    </r>
    <r>
      <rPr>
        <b/>
        <sz val="10"/>
        <color rgb="FFFF0000"/>
        <rFont val="Calibri"/>
        <family val="2"/>
        <scheme val="minor"/>
      </rPr>
      <t xml:space="preserve">
</t>
    </r>
    <r>
      <rPr>
        <sz val="10"/>
        <rFont val="Calibri"/>
        <family val="2"/>
        <scheme val="minor"/>
      </rPr>
      <t>Appendix H, H-12 - Study notes that climate change may worsen adverse thermal effects in the Missouri River, impacting local ecosystem. This is not directly connected to the project</t>
    </r>
  </si>
  <si>
    <t>Section 4.12.1 "Cumulative Impacts/Air Quality" (pg 4-41) notes that precipitation may change in response to climate change, but it is difficult to project.
Section 4.12.2.1 "Cumulative Impacts/Surface Water Resources" (pg 4-43): climate change could effect surface water, but trends may work against each other: higher temperatures will lead to higher evaporation, but increased frequency of heavy rainfall could lead to increased streamflow.
Section 14.12.2.2 "Cumulative Impacts/Groundwater Resources" (pg 4-44): climate change could impact groundwater resources, but in ways that are poorly understood. 
None of these are connected to the project itself</t>
  </si>
  <si>
    <t>One  alternative (section 8.4) is  an increase in energy efficiency plus  coal and wind power--it is noted that a combined cycle process is more efficient than any cycle alone
Appendix, pg A-3: A commenter calls for increased energy efficiency measures in Missouri
Appendix, pg A-32: A commenter calls for increased discussion of demand-side management energy efficiency programs. Agency responds that its discussion of the combination option suffices.</t>
  </si>
  <si>
    <r>
      <rPr>
        <sz val="10"/>
        <color theme="1"/>
        <rFont val="Calibri"/>
        <family val="2"/>
        <scheme val="minor"/>
      </rPr>
      <t>Chapter 8 analyzes other fuel sources as alternatives, including natural gas, coal, and a new nuclear plant. Wind, solar, oil, biomass, and hydropower were considered and dismissed. An energy efficient wind/natural gas combination is also considered.
Climate change impacts from natural gas plants (pg 8-9), coal plants (8-21), and new nuclear plant (8-31) are discussed. Impacts of climate change on these plants have very limited discussion, but it is noted that changes in water availability due to climate change could have impacts.</t>
    </r>
  </si>
  <si>
    <t>Application to renew the license of Union Electric Company to operate Callaway Plant, a nuclear power plant, for another 20 years</t>
  </si>
  <si>
    <r>
      <rPr>
        <sz val="10"/>
        <rFont val="Calibri"/>
        <family val="2"/>
        <scheme val="minor"/>
      </rPr>
      <t>Section 4.12.1 "Cumulative Impacts/Air Quality" (pg 4-34) localizes climate change effects to the Southeast US region, noting that the Southeast is a "warming hole" without observed warming, but that the frequency of extreme weather has increased and models predict warming over the next few decades. However, this is discussed in terms of cumulative impact, and not in terms of impact on the project itself
Section 14.12.2.1 "Cumulative Impacts on Surface Water Resources" (pg 4-36): sea level will rise in Mississippi by .5 to 1.1 feet by 2050</t>
    </r>
    <r>
      <rPr>
        <b/>
        <sz val="10"/>
        <color rgb="FFFF0000"/>
        <rFont val="Calibri"/>
        <family val="2"/>
        <scheme val="minor"/>
      </rPr>
      <t xml:space="preserve">
</t>
    </r>
    <r>
      <rPr>
        <sz val="10"/>
        <rFont val="Calibri"/>
        <family val="2"/>
        <scheme val="minor"/>
      </rPr>
      <t xml:space="preserve">
Section 4.12.3.4 "Aquatic Resources/Climate Change"  (p. 4-40)- River flow and chemistry will change leading to changes in aquatic ecosystems. Section conclusion (pg 4-40) also notes CC may change river temperature</t>
    </r>
    <r>
      <rPr>
        <b/>
        <sz val="10"/>
        <color rgb="FFFF0000"/>
        <rFont val="Calibri"/>
        <family val="2"/>
        <scheme val="minor"/>
      </rPr>
      <t xml:space="preserve">
</t>
    </r>
    <r>
      <rPr>
        <sz val="10"/>
        <rFont val="Calibri"/>
        <family val="2"/>
        <scheme val="minor"/>
      </rPr>
      <t xml:space="preserve">
Section 4.12.4.5 "Terrestrial Resources/Climate Change"(p. 4-41 - 4-42) - CC impacts will put stresses on terrestrial ecosystems and organism (and CC also highlighted in conclusion of that section for similar reasons - 4.12.4.6, pg 4-42)</t>
    </r>
    <r>
      <rPr>
        <b/>
        <sz val="10"/>
        <color rgb="FFFF0000"/>
        <rFont val="Calibri"/>
        <family val="2"/>
        <scheme val="minor"/>
      </rPr>
      <t xml:space="preserve">
</t>
    </r>
    <r>
      <rPr>
        <sz val="10"/>
        <rFont val="Calibri"/>
        <family val="2"/>
        <scheme val="minor"/>
      </rPr>
      <t xml:space="preserve">
Section 4.12.6 "Socioeconomics" (pg 4-43)- noting that CC could impact availability of jobs in certain industries</t>
    </r>
    <r>
      <rPr>
        <b/>
        <sz val="10"/>
        <color rgb="FFFF0000"/>
        <rFont val="Calibri"/>
        <family val="2"/>
        <scheme val="minor"/>
      </rPr>
      <t xml:space="preserve">
</t>
    </r>
    <r>
      <rPr>
        <sz val="10"/>
        <rFont val="Calibri"/>
        <family val="2"/>
        <scheme val="minor"/>
      </rPr>
      <t xml:space="preserve">
Section 4.12.6.1 (page 4-44) - noting CC impacts and environmental justice</t>
    </r>
    <r>
      <rPr>
        <b/>
        <sz val="10"/>
        <color rgb="FFFF0000"/>
        <rFont val="Calibri"/>
        <family val="2"/>
        <scheme val="minor"/>
      </rPr>
      <t xml:space="preserve">
</t>
    </r>
    <r>
      <rPr>
        <sz val="10"/>
        <rFont val="Calibri"/>
        <family val="2"/>
        <scheme val="minor"/>
      </rPr>
      <t>Appendix, page A-19  - A-20: EPA comment recommends that climate-change-related impacts and adaptation are considered. Response:</t>
    </r>
    <r>
      <rPr>
        <b/>
        <sz val="10"/>
        <color rgb="FFFF0000"/>
        <rFont val="Calibri"/>
        <family val="2"/>
        <scheme val="minor"/>
      </rPr>
      <t xml:space="preserve"> </t>
    </r>
    <r>
      <rPr>
        <sz val="10"/>
        <rFont val="Calibri"/>
        <family val="2"/>
        <scheme val="minor"/>
      </rPr>
      <t>"Climate change adaptation of a facility is considered out of scope for the environmental review and was not evaluated in the development of this SEIS." Through initial siting and continued oversight programs, NRC monitors potential safety concerns such as flooding. No changes made.</t>
    </r>
  </si>
  <si>
    <r>
      <rPr>
        <sz val="10"/>
        <rFont val="Calibri"/>
        <family val="2"/>
        <scheme val="minor"/>
      </rPr>
      <t>Section 4.12.1 "Air Quality" (pg 4-34) notes that climate change could impact precipitation rates, in particular increasing extreme precipitation events
Section 14.12.2.1 "Cumulative Impacts on Surface Water Resources" (pg 4-36): CC will most likely lead to reduced water availability--by 2.5 to 5% in Mississippi</t>
    </r>
  </si>
  <si>
    <t>Section 2.2.2.1 "Air Quality" (pg 2-21): the plant's original permit requires cooling towers to be operated as efficiently as possible for minimal emissions
Section 8.5.1 (pg 8-46) Demand Side Management/energy efficiency was considered and dismissed as an alternative
Appendix, page A-19  - A-20: EPA comment recommends minimizing emissions with energy efficiency and clean vehicles. Response: Licensee is responsible for all equipment</t>
  </si>
  <si>
    <r>
      <rPr>
        <sz val="10"/>
        <color theme="1"/>
        <rFont val="Calibri"/>
        <family val="2"/>
        <scheme val="minor"/>
      </rPr>
      <t>Chapter 8 analyzes other fuel sources as alternatives, including a new nuclear plant, a natural gas/combined cycle plant, a coal plant, and a combination plant. Wind, solar, hydroelectric, geothermal, oil, and biomass power are considered and dismissed.</t>
    </r>
  </si>
  <si>
    <t>Application to renew the license of Entergy Operations, Inc. to operate Grand Gulf Nuclear Station, a nuclear power plant, for another 20 years</t>
  </si>
  <si>
    <t>USFS</t>
  </si>
  <si>
    <t>Geothermal leasing</t>
  </si>
  <si>
    <t>§4.24.5: There would be some GHG emissions from geothermal operations, but it is not quantified because it is below EPA mandatory reporting threshold</t>
  </si>
  <si>
    <t>§4.24.5 through 8: vehicle trips would be a major source of emissions relative to the rest of the project, but because they are relatively small there is not a quantitative analysis</t>
  </si>
  <si>
    <t>Table 2-5 (pg 2-61) says construction will emit GHGs, gives no further details</t>
  </si>
  <si>
    <r>
      <rPr>
        <sz val="10"/>
        <color theme="1"/>
        <rFont val="Calibri"/>
        <family val="2"/>
        <scheme val="minor"/>
      </rPr>
      <t>§3.24.2 pg 3-113 and 114: Temperature increases in West are 2 to 6 deg C for next century, also risk of increased wildfire and ecosystem destruction
§4.24.3 pg 4-120: Climate change will affect resource and resource uses, and thus lease stipulations
Appendix B: Comments 8, 19, and 23 call for more analysis of impacts</t>
    </r>
  </si>
  <si>
    <t>§3.24.2 pg 3-114: increased drought frequency/severity, decreased water availability, increased spring flooding</t>
  </si>
  <si>
    <t>§5.3.8 promotes water efficiency as a mitigation strategy for impact on water availability</t>
  </si>
  <si>
    <t>Impacts summarized Table 2-5 pg 2-61 for proposed action, proposed action with updated management or stipulations, or no action. Impact broken down by ranger district</t>
  </si>
  <si>
    <t xml:space="preserve">Proposal to lease 609,780 acres of Forest Service land in 4 Ranger Districts for geothermal power. General mention of climate change and overall predictions in US and region but not specific to project </t>
  </si>
  <si>
    <t>Mining</t>
  </si>
  <si>
    <t>Mount Hope Project, Molybdenum Mining and Processing Operation</t>
  </si>
  <si>
    <r>
      <rPr>
        <sz val="10"/>
        <color theme="1"/>
        <rFont val="Calibri"/>
        <family val="2"/>
        <scheme val="minor"/>
      </rPr>
      <t xml:space="preserve">Table 3.6-12 (pg 3-303): 604,251 tons CO2/yr </t>
    </r>
  </si>
  <si>
    <t>§3.6.3.3.5 (pg 3-304) notes that much of the emissions produced (see table in last box) would be for energy for ore processing, but it is not quantified</t>
  </si>
  <si>
    <t>§3.6.2.2.3 (pg 3-278) contains general analysis of impacts, not localized
Explicitly not localized in §3.6.3.3.5 (pg 3-304)
§3.9.2.2.4 (pg 3-385 to 3-386): climate change effects on ecosystems/vegetation. Reinforced for aquatic organisms in §3.23.2.2.4 (pg 3-659)</t>
  </si>
  <si>
    <t>§3.9.2.2.4 (pg 3-385) mentions possibility of increased frequency of droughts and extreme precipitation events</t>
  </si>
  <si>
    <t>Tangentially mentioned in a footnote to Table 3.6-12 (pg 3-303)</t>
  </si>
  <si>
    <t>Some discussion in §3.9.3 in relation to plants (pg 3-390, 394, 396)</t>
  </si>
  <si>
    <t>§3.6.3 lists "Climate Change Effects" of each alternative, but in each case says the impacts of CC on the project are too localized to know and the GHG emissions of the project are too small relative to the US to matter</t>
  </si>
  <si>
    <t>Pipeline</t>
  </si>
  <si>
    <t>AK</t>
  </si>
  <si>
    <r>
      <rPr>
        <sz val="10"/>
        <color theme="1"/>
        <rFont val="Calibri"/>
        <family val="2"/>
        <scheme val="minor"/>
      </rPr>
      <t>Table 5.16-6 and -7 (pg 5.16-22 and -24) 1,190,220 tons/year of CO2 eq for mainline, 77,670 tons/year for Fairbanks lateral (12 mile side pipeline)
§5.20.6.2 (pg 5.20-76): Total construction 1.4 million metric tons CO2 eq/yr</t>
    </r>
  </si>
  <si>
    <r>
      <rPr>
        <sz val="10"/>
        <color theme="1"/>
        <rFont val="Calibri"/>
        <family val="2"/>
        <scheme val="minor"/>
      </rPr>
      <t xml:space="preserve">§5.1.1.2 (pg 5.1-13) CC can destabilize permafrost
</t>
    </r>
    <r>
      <rPr>
        <b/>
        <sz val="10"/>
        <color theme="1"/>
        <rFont val="Calibri"/>
        <family val="2"/>
        <scheme val="minor"/>
      </rPr>
      <t xml:space="preserve">
</t>
    </r>
    <r>
      <rPr>
        <sz val="10"/>
        <color theme="1"/>
        <rFont val="Calibri"/>
        <family val="2"/>
        <scheme val="minor"/>
      </rPr>
      <t xml:space="preserve">§5.4.3.2 (pg 5.4-24 and 25) CC may damage wetlands in the project area and harm the species within them
</t>
    </r>
    <r>
      <rPr>
        <b/>
        <sz val="10"/>
        <color theme="1"/>
        <rFont val="Calibri"/>
        <family val="2"/>
        <scheme val="minor"/>
      </rPr>
      <t xml:space="preserve">
</t>
    </r>
    <r>
      <rPr>
        <sz val="10"/>
        <color theme="1"/>
        <rFont val="Calibri"/>
        <family val="2"/>
        <scheme val="minor"/>
      </rPr>
      <t xml:space="preserve">§5.8.5 (pg 5.8-6, 7, 11, 13, 15, 17, 18, 28) Describes regional species harmed by CC 
</t>
    </r>
    <r>
      <rPr>
        <b/>
        <sz val="10"/>
        <color theme="1"/>
        <rFont val="Calibri"/>
        <family val="2"/>
        <scheme val="minor"/>
      </rPr>
      <t xml:space="preserve">
</t>
    </r>
    <r>
      <rPr>
        <sz val="10"/>
        <color theme="1"/>
        <rFont val="Calibri"/>
        <family val="2"/>
        <scheme val="minor"/>
      </rPr>
      <t>§5.14.2.2 (pg 5.14-25) CC has affected timing of subsistence activities (like fishing)</t>
    </r>
  </si>
  <si>
    <t>UT</t>
  </si>
  <si>
    <t>Appendix C p5, estimated 1900 tons CO2 eq/yr "from the source"</t>
  </si>
  <si>
    <t>Proposed Sloan Hills Competitive Mineral Material Sales</t>
  </si>
  <si>
    <r>
      <rPr>
        <sz val="10"/>
        <color theme="1"/>
        <rFont val="Calibri"/>
        <family val="2"/>
        <scheme val="minor"/>
      </rPr>
      <t>§6.5.1 (pg 87): 6228 metric tons CO2 eq/year, called "de minimis"</t>
    </r>
  </si>
  <si>
    <t>§6.5.1 (pg 87): 1027 metric tons CO2 eq total</t>
  </si>
  <si>
    <t>Central Florida Phosphate District Phosphate Mining</t>
  </si>
  <si>
    <t>§4.1.8.3 (pg 4-7) analyzes briefly if sea level rise would impact the areas of the rivers that the mine could impact, concluding mine is inland enough that it would not</t>
  </si>
  <si>
    <t>§4.1.8.3 (pg 4-7) notes increasing variability of precipitation (repeated §4.12.1.5, pg 4-251), and has onsite storm water management plan to deal with that impact</t>
  </si>
  <si>
    <t>Shadura Natural Gas Development Project within Kenai National Wildlife Refuge</t>
  </si>
  <si>
    <t>Table 4-2 (pg 4-19): Construction emissions of 4622 tons of CO2 eq for total time (16 months)</t>
  </si>
  <si>
    <t>Hollister Underground Mine Project</t>
  </si>
  <si>
    <t>Comment F2-34 (pg 3-22) notes that combustion generators have been replaced with more efficient ones to mitigate emissions</t>
  </si>
  <si>
    <t>Tarmac King Road Limestone Mine</t>
  </si>
  <si>
    <t>§4.10.2 (pg 4-59): Direct emissions calculated without comment to be 14,790 MT CO2/yr, plus 5377 indirect (unexplained)</t>
  </si>
  <si>
    <t>§4.2.1.2 (pg 4-5) notes that rising sea levels would necessitate a reevaluation of hurricane and floodplain impacts. Restated pg 4-6, 8, 9 for other alternatives
§4.3.2.2 (pg 4-35) notes effect of sea level change on saltwater intrusion</t>
  </si>
  <si>
    <t>§3.9.2 (pg 3-70) Some displacement of current emissions by stopping current timber harvesting--current emissions are 6221 metric tons CO2eq/yr, mostly from deforestation (see Table 3-20, pg 3-71)</t>
  </si>
  <si>
    <t>Fishlake National Forest Oil and Gas Leasing Analysis Project</t>
  </si>
  <si>
    <r>
      <rPr>
        <sz val="10"/>
        <color theme="1"/>
        <rFont val="Calibri"/>
        <family val="2"/>
        <scheme val="minor"/>
      </rPr>
      <t>Table 3.12-7 (pg 169) Total emissions onsite through this project: 65,709 MT CO2 e (also in Appendix SIR-2)</t>
    </r>
    <r>
      <rPr>
        <b/>
        <sz val="10"/>
        <color theme="1"/>
        <rFont val="Calibri"/>
        <family val="2"/>
        <scheme val="minor"/>
      </rPr>
      <t xml:space="preserve">
</t>
    </r>
    <r>
      <rPr>
        <sz val="10"/>
        <color theme="1"/>
        <rFont val="Calibri"/>
        <family val="2"/>
        <scheme val="minor"/>
      </rPr>
      <t>Appendix E/SIR-2, §3.2--detailed quantitative analysis for the forest, neighboring forest, and US generally and in the natural gas sector</t>
    </r>
  </si>
  <si>
    <t>Table 3.12-7 (pg 169): Emissions from transportation of oil both on and off site 3029 MT CO2e (fleshed out in Appendix E/SIR-2)</t>
  </si>
  <si>
    <t>§3.12.3 (pg 182-4) discusses general regional impacts of CC, including health of local ecosystem and forest (not specified/localized to project)
Appendix SIR-2 (pg 22-27) notes effects on Southwest and Utah</t>
  </si>
  <si>
    <t>§3.12.3 (pg 183) notes that water shortages due to reduced stream flow from climate change will limit power plant electricity production
Appendix SIR-2 (pg 23) notes effects on Southwest water availability (large lit review). Specified to Utah pg 26</t>
  </si>
  <si>
    <t>Greens Creek Mine Tailings Disposal Facility Expansion</t>
  </si>
  <si>
    <r>
      <rPr>
        <sz val="10"/>
        <color theme="1"/>
        <rFont val="Calibri"/>
        <family val="2"/>
        <scheme val="minor"/>
      </rPr>
      <t>§3.12.3.5 (pg 3-201): CC effect on decreasing loon population 
§3.22.3 (pg 3-301): Project would not be effected by CC impacts. Does mention monitoring in USFS Forest Plan EIS positively</t>
    </r>
  </si>
  <si>
    <t>§3.22.3 (pg 3-301): CC could impact runoff amount near project, which needs further monitoring</t>
  </si>
  <si>
    <t>http://dnr.alaska.gov/mlw/mining/largemine/greenscreek/</t>
  </si>
  <si>
    <t>WY</t>
  </si>
  <si>
    <t>Clinker Mining Addition Project, Medicine Bow-Routt National Forests and Thunder Basin National Grassland</t>
  </si>
  <si>
    <t>Gas Hills In-Situ Recovery Uranium Project</t>
  </si>
  <si>
    <t>Table 4.1-9 (pg 4.1-11): 223,985 tons/yr CO2 eq. This is calculated in Appendix K §3.3 (pg 3-6 and 7)</t>
  </si>
  <si>
    <t>§5.1.2 (pg 5-10): Additional 4,200 tons/yr CO2 eq</t>
  </si>
  <si>
    <r>
      <rPr>
        <sz val="10"/>
        <color theme="1"/>
        <rFont val="Calibri"/>
        <family val="2"/>
        <scheme val="minor"/>
      </rPr>
      <t>§3.1.2.2 (pg 3.1-7) discusses regional effects briefly (warming, increase in precipitation). Not made project-specific
§3.13.3 (pg 3.13-11) notes threats to a local pine due to CC
§5.1.2 (pg 5-10) briefly mentions sea level rise and impacts to wildlife, plants, and disease vectors. Repeated in Appendix K §4.5 (pg 4-5)</t>
    </r>
  </si>
  <si>
    <t>§4.1.2.3 (pg 4.1-11) notes that wastewater treatment plan is currently unknown, but may use natural gas, increasing emissions</t>
  </si>
  <si>
    <r>
      <rPr>
        <sz val="10"/>
        <color theme="1"/>
        <rFont val="Calibri"/>
        <family val="2"/>
        <scheme val="minor"/>
      </rPr>
      <t>Alternatives analyzed: no/proposed action, project with features to reduce surface disturbance (preferred), and project with resource protection features
§4.1 notes GHG emissions for alternatives (No action pg 4.1-3, resource protection pg -11 and 12, preferred pg -12). Summarized Table 2-7 pg 2-59</t>
    </r>
  </si>
  <si>
    <r>
      <rPr>
        <sz val="10"/>
        <color theme="1"/>
        <rFont val="Calibri"/>
        <family val="2"/>
        <scheme val="minor"/>
      </rPr>
      <t>Table 44 (pg 257): 182,393 CO2 tpy for proposed action</t>
    </r>
  </si>
  <si>
    <t>Table 38 (pg 253): 7,153 CO2 tpy for all but preferred, 6,504 for preferred (Table 39, pg 254)</t>
  </si>
  <si>
    <t>Table 37 (pg 252 and 253): 2789 CO2 tpy for induced premining trips; no other construction emissions listed in total in Table 43 (pg 257)</t>
  </si>
  <si>
    <t>Pg 224: Cites another report to mention what efficient technologies will be used
Pg 284: Using more efficient engines to reduce emissions</t>
  </si>
  <si>
    <t>Pg 358: Uses recycling of freshwater and places tailings in a way that reduces water use. Also recharging a different aquifer to account for use of groundwater here
Pg 440: Establishing $2 million fund for watershed protection, funded by Rosemont. Also monitoring flows consistently</t>
  </si>
  <si>
    <t>DOS</t>
  </si>
  <si>
    <t>Keystone XL Project (final and supplemental EIS)</t>
  </si>
  <si>
    <t>N/A</t>
  </si>
  <si>
    <t>Construction, connection, operation, and maintenance of a pipeline and associated facilities at the United States border for importation of crude oil from Canada.</t>
  </si>
  <si>
    <t>NM</t>
  </si>
  <si>
    <t>Ochoa Mine Project</t>
  </si>
  <si>
    <t>Table 4.6-2 (pg 4-59): 688,504 CO2 eq tpy</t>
  </si>
  <si>
    <r>
      <rPr>
        <sz val="10"/>
        <color theme="1"/>
        <rFont val="Calibri"/>
        <family val="2"/>
        <scheme val="minor"/>
      </rPr>
      <t>Table 4.6-2 (pg 4-59)--not yet decided if generating electricity onsite or purchasing it, but if latter this accounts for 989,708 CO2 eq tpy</t>
    </r>
  </si>
  <si>
    <t>Table 4.6-1 (pg 4-59): 6292 CO2 eq tpy</t>
  </si>
  <si>
    <t>§3.6.2 (pg 3-60) very brief mention of regional effects on warming and precipitation, not tied to project</t>
  </si>
  <si>
    <r>
      <rPr>
        <sz val="10"/>
        <color theme="1"/>
        <rFont val="Calibri"/>
        <family val="2"/>
        <scheme val="minor"/>
      </rPr>
      <t>Extra alternatives considered: Smaller tailings stockpile, local standards/guidelines, change location. preferred mixes all but change in location</t>
    </r>
    <r>
      <rPr>
        <b/>
        <sz val="10"/>
        <color theme="1"/>
        <rFont val="Calibri"/>
        <family val="2"/>
        <scheme val="minor"/>
      </rPr>
      <t xml:space="preserve">
</t>
    </r>
    <r>
      <rPr>
        <sz val="10"/>
        <color theme="1"/>
        <rFont val="Calibri"/>
        <family val="2"/>
        <scheme val="minor"/>
      </rPr>
      <t xml:space="preserve">
§4.6 (pg 4-59 and 60): All emissions the same for all alternatives</t>
    </r>
  </si>
  <si>
    <t>Offshore drilling</t>
  </si>
  <si>
    <t>§3.6.10 (pg 3-50) lists global and regional (Southeast US) effects of CC, doesn't quantify although does mention impact on specific species
§4.2 and 4 briefly note in multiple places negative impact on marine habitats (pg 4-23, 72, 98, 115, 275), incorporated elsewhere by association
§4.2.3.1 (pg 4-78) notes impact of CC on turtles, including beach flooding. Specific mention for loggerhead, green,  Hawksbill, and leatherback turtles (pg 4-80, 82, 84, 87)
§4.2.10.1.2 (pg 4-180): rising sea level submerges cultural resources</t>
  </si>
  <si>
    <t>Evaluates impact of multiple geological and geophysical activities on Atlantic Outer Continental Shelf. There are three types of activities: oil and gas, renewable energy, and marine minerals</t>
  </si>
  <si>
    <t>Programmatic - Uranium Leasing Program</t>
  </si>
  <si>
    <r>
      <rPr>
        <sz val="10"/>
        <color theme="1"/>
        <rFont val="Calibri"/>
        <family val="2"/>
        <scheme val="minor"/>
      </rPr>
      <t>Table 4.3-1 (pg 4-73) For small continuation: 13,000 tpy CO2eq
Table 4.4-1 (pg 4-194) for new 10 years: 25,000  tpy CO2eq</t>
    </r>
    <r>
      <rPr>
        <b/>
        <sz val="10"/>
        <color theme="1"/>
        <rFont val="Calibri"/>
        <family val="2"/>
        <scheme val="minor"/>
      </rPr>
      <t xml:space="preserve">
</t>
    </r>
    <r>
      <rPr>
        <sz val="10"/>
        <color theme="1"/>
        <rFont val="Calibri"/>
        <family val="2"/>
        <scheme val="minor"/>
      </rPr>
      <t>Table 4.5-1 (pg 4-236): For continued 10 years: 29,000 tpy CO2 eq</t>
    </r>
  </si>
  <si>
    <t>Each section for the non-terminating alternatives (§4.3 through 5.1, pg 4-72, 193, 235) notes that mine operation emissions would come in part from induced trips, but does not quantify, instead including them in direct emissions</t>
  </si>
  <si>
    <t>Table 4.3-1 (pg 4-73) For small continuation: 890 CO2 eq tpy for exploration, then 750 for mine development
Table 4.4-1 (pg 4-194): For new 10 years: 2200 tpy for exploration, 1600 tpy for development
Table 4.5-1 (pg 4-236): For continued 10 years: 2600 tpy for exploration, 1800 tpy for development</t>
  </si>
  <si>
    <t>§3.1.3 (pg 3-13 and 14) localizes effects to southwest US, including temperature, desertification, snow cover, extreme weather, dust
§4.7.3.4 (pg 4-312) Notes detrimental changes to ecosystems, human health, agriculture, vegetation, wildfires, but does not connect to climate</t>
  </si>
  <si>
    <t>§4.7.3.4 (pg 4-312) notes declining snowpack and water supplies, but does not connect to project</t>
  </si>
  <si>
    <t>§4.7.2.6 (pg 4-306) notes that a nearby coal plant was retrofitted to improve efficiency and reduce emissions. However, efficiency of the mining projects themselves is not discussed</t>
  </si>
  <si>
    <t>Table 4.3-1 (pg 4-73): For small continuation, eventual reclamation will emit 1400 tpy CO2 eq
Table 4.4-1 (pg 4-194): For new 10 years, eventual reclamation will emit 2200 tpy CO2 eq
Table 4.5-1 (pg 4-236): For continued 10 years, eventual reclamation will emit 2400 tpy CO2 eq</t>
  </si>
  <si>
    <r>
      <rPr>
        <sz val="10"/>
        <color theme="1"/>
        <rFont val="Calibri"/>
        <family val="2"/>
        <scheme val="minor"/>
      </rPr>
      <t>Alternatives: Terminate all leases, do that then relinquish lands to BLM, continue program as it was in 2007 with 13 leases, continue program for 10 years (preferred), or no action (let leases expire in 2018)
Each alternative is analyzed in §4.X.1, where total CO2 eq emissions are given. For termination: 1400 tons (pg 4-2, -68).</t>
    </r>
    <r>
      <rPr>
        <b/>
        <sz val="10"/>
        <color theme="1"/>
        <rFont val="Calibri"/>
        <family val="2"/>
        <scheme val="minor"/>
      </rPr>
      <t xml:space="preserve">
</t>
    </r>
    <r>
      <rPr>
        <sz val="10"/>
        <color theme="1"/>
        <rFont val="Calibri"/>
        <family val="2"/>
        <scheme val="minor"/>
      </rPr>
      <t>Table 4.7-12 (pg 4-322) qualitatively assess impacts of each alternative on CC. Also summarized in ch 2</t>
    </r>
  </si>
  <si>
    <t>Proposal to lease  parcels totaling 28.58 million acres in Western Planning Area of Gulf of Mexico for oil and gas operations</t>
  </si>
  <si>
    <t>§4.1.1.1 (pg 4-11) uses the argument that emissions are a negligible contribution to national emissions (restated A-6)</t>
  </si>
  <si>
    <t>Sierrita Pipeline Project</t>
  </si>
  <si>
    <t>§4.12.1.3 and 4 (pg 4-224 and 225): No emissions after construction except fugitive emissions of 115,000 tpy CO2e
§4.14.15 (pg 4-263) calls emissions too minor to affect climate change</t>
  </si>
  <si>
    <r>
      <rPr>
        <sz val="10"/>
        <color theme="1"/>
        <rFont val="Calibri"/>
        <family val="2"/>
        <scheme val="minor"/>
      </rPr>
      <t>Table 4.12.1-4 (pg 4-223): 17,478.02 MT CO2e tota</t>
    </r>
    <r>
      <rPr>
        <b/>
        <sz val="10"/>
        <color theme="1"/>
        <rFont val="Calibri"/>
        <family val="2"/>
        <scheme val="minor"/>
      </rPr>
      <t>l</t>
    </r>
  </si>
  <si>
    <t>§4.14.6 (pg 4-254) notes CC and drought could harm local species
§4.14.15 (pg 4-262) notes regional (Southwest US) impacts of climate change</t>
  </si>
  <si>
    <t>§4.14.15 (pg 4-262) notes regional (Southwest US) impacts of climate change, including those on water availability (drought) and flooding</t>
  </si>
  <si>
    <t>§4.12.1.4 (pg 4-224 and 225) explicitly does not account for downstream or upstream emissions of natural gas, but §4.15 (pg 4-265) claims GHG emissions in Mexico will decrease with a shift to natural gas</t>
  </si>
  <si>
    <t>An expansion of a pipeline that would link two systems near Tucson, providing natural gas to Mexico</t>
  </si>
  <si>
    <t>LNG Terminal</t>
  </si>
  <si>
    <t>Cameron Liquefaction Project</t>
  </si>
  <si>
    <t>Table 3.4.2-1 plus §3.4.2.1 (pg 3-25): 3 million tpy GHG</t>
  </si>
  <si>
    <t>Table 4.11.1-7 and -8 (pg 4-130, -132): 109,243 tons GHG for terminal, 10,854 for pipeline</t>
  </si>
  <si>
    <t>§4.13.2.11 (pg 4-232 and 233) reports impacts in southeast, including depletion of surface and ground water sources</t>
  </si>
  <si>
    <t>§4.11.1.5 (pg 4-137, -140): efficient turbines will be used, and engines will be maintained and operated for maximum fuel efficiency
§4.13.2.11 (pg 4-234 and -235) also notes use of efficient turbines and engines</t>
  </si>
  <si>
    <t>Freeport LNG Liquefaction Project and Phase II Modification Project</t>
  </si>
  <si>
    <r>
      <rPr>
        <sz val="10"/>
        <color theme="1"/>
        <rFont val="Calibri"/>
        <family val="2"/>
        <scheme val="minor"/>
      </rPr>
      <t>Table 4.11.1-5 (pg 4-211): 1,580,907 tpy CO2 eq for proposed facilities</t>
    </r>
  </si>
  <si>
    <t>Table 4.11.1-7 (pg 4-218) 34,380 tpy CO2 eq for induced trips of LNG vessels, plus 5,156 for assist tugs</t>
  </si>
  <si>
    <t>Table 4.11.1-3 (pg 4-207): 270,496 tons total CO2eq over 5 years for Material Deliveries, Worker Commuting, and Construction Equipment
Table 4.11.1-4 (pg 4-208): 20,113 tons total CO2eq over 5 years in 3 areas for barge deliveries</t>
  </si>
  <si>
    <r>
      <rPr>
        <sz val="10"/>
        <color theme="1"/>
        <rFont val="Calibri"/>
        <family val="2"/>
        <scheme val="minor"/>
      </rPr>
      <t xml:space="preserve">§4.1.1.3 (pg 4-8) CC would lead to rising sea levels and water temperature, and thus increased storm intensity. Levees planned to prevent storm surge for 100-year climate enhanced scenario
§4.12.4 (pg 4-260) lists regional effects, and effects on project </t>
    </r>
  </si>
  <si>
    <t>§4.12.4 (pg 4-260) lists regional effects, including drought, and project effects, including water availability</t>
  </si>
  <si>
    <t>§4.11.1.1 (pg 4-211 and 212): project uses energy-efficient motors, operating practices, and design features to reduce GHG emissions. Restated pg 4-261</t>
  </si>
  <si>
    <t>Haile Gold Mine Project</t>
  </si>
  <si>
    <r>
      <rPr>
        <sz val="10"/>
        <color theme="1"/>
        <rFont val="Calibri"/>
        <family val="2"/>
        <scheme val="minor"/>
      </rPr>
      <t>Table 4.16-6 (pg 4.16-11): 18,034 tpy CO2 eq from stationary sources, 47,551 tpy CO2 from mobile plus smaller amount of other GHGs mobile. Labeled negligible pg 4.16-12
§7.1.2.15 (pg 7-6): After active mining, emissions would drop to low level (not quantified) for monitoring period</t>
    </r>
  </si>
  <si>
    <t>§4.16.2.3 (pg 4.16-12): 54,500 tpy of CO2 eq</t>
  </si>
  <si>
    <t>§4.16.2.3 (pg 4.16-12 and -13) notes rising temperature, extreme precipitation</t>
  </si>
  <si>
    <t>§4.16.2.3 (pg 4.16-12 and -13) notes decreased water availability, potential for change in flood risk</t>
  </si>
  <si>
    <t>Only extra alternatives considered is modified project with different configuration
§4.16.2.3 (pg 4.16-10 through ) analyzes each alternative quantitatively. Summarized Table 4.16-8 (pg 4.16-19) and table 2-15 (identical, pg 2-80)</t>
  </si>
  <si>
    <t>Gulf of Mexico OCS Oil and Gas Lease Sales: 2014 and 2016 Eastern Planning Area Lease Sales 225 and 226</t>
  </si>
  <si>
    <t>§3.3.4.1 (pg 3-86 and -87): Sea level rise will could impact proposed infrastructure and local ecosystem (delta)
§3.3.5.1 (pg 3-92) tangentially mentions sea level rise impacting hurricane propagation
§4.1.1.9+10.4 (pg 4-104, -111): CC will impact local benthic ecosystems
§4.1.1.16.4 (pg 4-178 through -180): CC is harming local birds. Also staged pg 2-26
§4.1.1.18.4 (pg 4-196): Sea level induced wetland loss</t>
  </si>
  <si>
    <t>Corpus Christi LNG Project</t>
  </si>
  <si>
    <t>Table 4.11-6 (pg 4-113): 3,340,000 tpy CO2eq for terminal.
Table 4.11-12 (pg 4-119): 155,281 and 57,722 tpy CO2 eq for two compressor stations
§4.13.5.10 (pg 4-227 and 228): permanent increase to GHG, but no effect on cumulative regional air quality
§4.13.5.11 (pg 4-232) says cannot determine significance of this because no methodology for an individual project</t>
  </si>
  <si>
    <t xml:space="preserve">Table 4.11-9 and -10 (pg 4-117): 5,470 tpy CO2 eq for export inside security zone; 3,531 for import inside security zone; 23,399 outside (32,400 total) </t>
  </si>
  <si>
    <t xml:space="preserve">Table 4.11-4 (pg 4-110): 622,135 tons CO2 eq over 6 years of construction
Table 4.11-8 (pg 4-115): Add 32,900 tpy for initial start up (length of time unstated) </t>
  </si>
  <si>
    <t xml:space="preserve">§4.13.5.11 (pg 4-229 and 230) note regional effects in Southeast US </t>
  </si>
  <si>
    <t>§4.13.5.11 (pg 4-229 and 230) note regional effects in Southeast US , including decreased water availability</t>
  </si>
  <si>
    <t>§2.1.2 (pg 2-2): vaporization system selected because it is the most fuel efficient
§4.13.5.11 (pg 4-230): Minimizing CO2 emissions from compressor turbines through energy efficiency. Also using fuel efficient engine.</t>
  </si>
  <si>
    <t>Proposal to construct facilities for natural gas import, export, storage, vaporization, liquefaction, and delivery. Facilities to export 2.1 billion standard cubic feet/day</t>
  </si>
  <si>
    <t>Pawnee National Grassland Oil and Gas Leasing Analysis</t>
  </si>
  <si>
    <r>
      <rPr>
        <sz val="10"/>
        <color theme="1"/>
        <rFont val="Calibri"/>
        <family val="2"/>
        <scheme val="minor"/>
      </rPr>
      <t>Table 57 (pg 188): 231,269 CO2 eq Mtpy, assuming maximum development and drilling (all wells operating simultaneously) for 25 years (may be higher based on variability in  GWP for methane)</t>
    </r>
  </si>
  <si>
    <t>Global impacts discussed pg 150, 151, 186
Effects of CC in Colorado are noted, but as a cumulative impact of the project, not on the project (pg 189)</t>
  </si>
  <si>
    <r>
      <rPr>
        <sz val="10"/>
        <color theme="1"/>
        <rFont val="Calibri"/>
        <family val="2"/>
        <scheme val="minor"/>
      </rPr>
      <t>Potential for water loss mention pg 92
Global water impacts pg 151, 186
Effects of CC in Colorado, including declining water availability, are noted, but as a cumulative impact of the project, not on the project (pg 189-190)</t>
    </r>
  </si>
  <si>
    <t>White River National Forest Oil and Gas Leasing</t>
  </si>
  <si>
    <t>Table 34 (pg 133): 81,070-210,106 tpy CO2 eq, with range based on how many wells are developed.</t>
  </si>
  <si>
    <t>§3.2.9.17 (pg 134-135) discusses impacts on Colorado
§3.3.3.12 (pg 218) Climate change will impact wildlife habitats</t>
  </si>
  <si>
    <t>§3.2.9.17 (pg 134-135) discusses impacts on Colorado, including decreasing water supply</t>
  </si>
  <si>
    <t>Oil Shale and Tar Sands Final Programmatic Environmental Impact Statement</t>
  </si>
  <si>
    <t>§4.6.1.1 (pg 4-56) for oil production explicitly notes that NO emissions calculations are performed because the EIS is too general and there is no knowledge of particular methodologies, but "When project applications are submitted to the BLM and more specific information is known...an appropriate air resource analysis would be conducted and could include an emission inventory." Also says it would be impossible to tell effect of project on climate change. Possible emission sources listed  pg 4-57. This is also stated for tar sands development §5.6.1.1 (pg 5-45) 
§4.6.1.1.3 (pg 4-61) restates that quantification is beyond this analysis
§4.6.1.2 (pg 4-62) lists sources of emissions generally for oil production. §5.6.1.2 (pg 5-51) lists sources for tar sands</t>
  </si>
  <si>
    <t xml:space="preserve">§4.6.1.1 (pg 4-57): Noted as an impact qualitatively (see #1)
§5.6.1.1 (pg 5-46): Noted as an impact of tar sands production qualitatively (see #1). </t>
  </si>
  <si>
    <t>§4.6.1.2.6 (pg 4-62): noted as an impact qualitatively for oil shale
§5.6.1.2.6 (pg 5-52): noted as an impact qualitatively for tar sands</t>
  </si>
  <si>
    <t>§4.6.1.1 (pg 4-57): Noted as an impact of oil shale production qualitatively (see #1). More detail §4.6.1.2.1 (pg 4-61)
§5.6.1.1 (pg 5-46): Noted as an impact of tar sands production qualitatively (see #1). More detail §5.6.1.2.1 (pg 5-50 and 51)
However, for one technology example GHG emissions are estimated at 221639.73 tons CO2 eq over construction for oil shale (pg A-85 and 86, tables A-15 and 16)</t>
  </si>
  <si>
    <t>§3.5.1.2.2 (pg 3-105 and 106): Global effects on temperature, precipitation, extreme weather noted
§3.5.1.2.3 (pg 3-108 and 110) downscales temperature, precipitation, extreme weather, runoff, wildfires, health, etc to multi-state region
§3.5.3 (pg 3-123): Climate change could affect regional dust generation from project
§3.7.1 (pg 3-138 and -139): Effects on desert ecosystem and local fish, invertebrate, insect, and plant species
§4.6.1.1 (pg 4-55) notes surface albedo feedback</t>
  </si>
  <si>
    <t>§3.5.1.2.3 (pg 3-108 and 110) downscales many factors affecting water availability to multi-state region
§3.7.1 (pg 3-138): Effects on stream flow noted
§4.5.1.2 (pg 4-37): " water
availability issues may be exacerbated by the effects of climate change." Reviews quantitative studies and states some results (6 to 20% decrease in runoff, eg). Similar statement in tar sands chapter, §5.5.1.2 (pg 5-30, briefly restated pg 5-37)
§4.5.2 (pg 4-43) mentions likelihood of frequent/severe droughts</t>
  </si>
  <si>
    <t>§4.6.1.1.2 (pg 4-59 and -60) lists mitigation measures that decrease emissions for oil shale production, including efficiency of vehicles and operations. Briefly restated §4.6.2 (pg 4-63)
The same analysis is performed for tar sands §5.6.1.1.2 (pg 5-49) and restated §5.6.2 (pg 5-52)</t>
  </si>
  <si>
    <t>Programmatic assessment of a 2008 program that opened 2,017,714 acres to oil shale leases and 431,686 acres to tar sands leases. Proposed action is to decrease the available acreage</t>
  </si>
  <si>
    <t>A great deal of discussion, but little quantitative analysis. There is also considerable repetition because oil shale and tar sands are analyzed separately, despite their impacts being very similar in the case of climate change</t>
  </si>
  <si>
    <t>http://ostseis.anl.gov/documents/peis2012/index.cfm</t>
  </si>
  <si>
    <t>BOEM</t>
  </si>
  <si>
    <t>Gulf of Mexico OCS Oil and Gas Lease Sales: 2015-2017, Central Planning Area Lease Sales 235, 241, and 247</t>
  </si>
  <si>
    <t>§3.1.1.5 (pg 3-11 and -12): General impacts of OCS oil and gas fossil fuel production
§4.1.1.1 (pg 4-12): very small percentage of national emissions, therefore negligible
Appendix A, Table A1: Highest year of emissions from a single sale totals 1,804,766.85 tons/yr CO2 (not CO2 eq--additional 17,951.70 tons/yr of CH4)
Table A2: Total 40 year emissions of CO2 cumulative from all sales is 668,249,357.14 tons, plus 12,460,205.60 tons of CH4</t>
  </si>
  <si>
    <t>Appendix A Tables A1 and A2 include trips from support vehicles, which contribute to the total 162,447.60 tpy (A1) CO2 and 0.99 tpy CH4. Over 40 years and cumulatively across all sales (A2): 98,199,575.43 tpy CO2 and 597.3796 tpy CH4</t>
  </si>
  <si>
    <t>Appendix A Tables A1 and A2 include well drilling: For highest year from one sale (A1), 1,211,281 tpy CO2, 10 tpy CH4. For 40 years from all sales (A2), 282,387,741 tons CO2, 2,366 tons CH4</t>
  </si>
  <si>
    <t>§ 3.3.4.1 (pg 3-34 to 35): sea level rise along gulf coast noted
§4.1.1.9, 4.1.1.19 (pg 4-78 and -80; -85, -86, and -89): CC effects on chemosynthetic and nonchemosynthetic deepwater benthic organisms
§4.1.1.16 (pg 4-133, 138, 141): CC effects on coastal birds
§4.1.1.17 (pg 4-148): CC effects on gulf sturgeon</t>
  </si>
  <si>
    <t>Response to comment (pg 5-23) notes use of fuel efficiency as a mitigating measure</t>
  </si>
  <si>
    <t>Extra alternative considered is excluding blocks from leasing near biologically sensitive areas
§4.1.2 (pg 4-223): Impacts for the extra alternative are the same regarding climate-change-relevant areas
§4.1.3 (pg 4-225): No action assumes that lease would happen in future, so the impacts would be "reduced by a small percentage, if any." So no change</t>
  </si>
  <si>
    <t>Review of project impact on air quality EIS is a further review of a previous project from 2012, but focuses largely on pollutants. See note. Appendix A provides charts of projected GHG emissions (ppm). Development and implementation of project stipulations to protect natural resources and ecosystems. Not much mention of climate change. Focus on project impact.</t>
  </si>
  <si>
    <t>Downeast Liquefied Natural Gas (LNG) Project</t>
  </si>
  <si>
    <t>Table 4.11.1.5.2-4 (pg 4-265): For all terminal operations, 199,218 tpy CO2 eq
§4.13.7 (pg 4-378): 208,938 tons CO2e (unclear if per year or for lifespan). But says it is impossible to quantify impacts on CC from this emission
§4.11.1.5.3 (pg 4-267): For pipeline, just fugitive emissions. Not quantified, labeled small.</t>
  </si>
  <si>
    <t>Table 4.11.1.5.1-1 (pg 4-261): 9715 tpy CO2 eq for vessel activity (also referenced pg 4-266)</t>
  </si>
  <si>
    <t>§4.11.1.5.2 (pg 4-261 through 267) notes--for terminal--sources of construction emissions, quantifies pg 4-265 table 4.11.1.5.2-2 as 12,545 tpy CO2 eq for 35 months
§4.11.1.5.3 (pg 4-266 and 2667) finds 13000 tpy CO2 eq for pipeline for 2 years</t>
  </si>
  <si>
    <t>§4.1.5.2 (pg 4-14): Sea level rise will impact flooding potential
§4.13.7 (pg 4-379 to 380) notes impacts on Northeast US region</t>
  </si>
  <si>
    <t>§4.13.7 (pg 4-379 to 380) notes impacts on Northeast US region impacting water availability, notably drought</t>
  </si>
  <si>
    <t>§2.7.1.3 (pg 2-37): Minimize fugitive emissions through terminal design
§3.2 (pg 3-3) Efficiency noted as an alternative, but said it will not replace demand for LNG
§4.7.4.2 (pg 4-202) notes use of efficient lighting
§4.11.1.5.4 (pg 4-277) notes Natural Gas STAR program to promote energy efficiency (like Energy STAR)</t>
  </si>
  <si>
    <t>§3.6.1 and 5 (pg 3-36, 38) discusses  reuse of water in LNG vaporization</t>
  </si>
  <si>
    <t>§3.2 (pg 3-4 and 3-5) compares LNG to oil and coal</t>
  </si>
  <si>
    <t>3-3 - 3-35: discussion of alternative energy sources and no action alternative; some quantification of emissions from alternatives. However, most alternatives are system or site alternatives. Emissions/climate do not  factor into analysis of these. For alternative energy, natural gas being cleaner than other fossil fuels is stressed (pg 3-4, 3-5)</t>
  </si>
  <si>
    <t>Liquefied natural gas import terminal and pipeline.</t>
  </si>
  <si>
    <t>Rockaway Delivery Lateral and Northeast Connector Projects</t>
  </si>
  <si>
    <t>§4.10.1 (pg 4-150) notes fugitive emissions potential
Table 4.11.1-5 (pg 4-160): 20,659 MT CO2 eq/yr for Rockaway Project
Table 4.11.1-9 (pg 4-164): 7,744 MT CO2 eq/yr for Northeast Connector Project
§4.13.15 (pg 4-217): Negligible emissions compared to world</t>
  </si>
  <si>
    <t>§4.6.3.2 (pg 4-58): Dredging project results in induced trips and more emissions
§4.11.1.3 (pg 4-165) notes that construction would induce trips, but does not quantify outside of construction total</t>
  </si>
  <si>
    <t>Table 4.11.1-8 (pg 4-163): 1,559 CO2eq tpy for Northeast Connector Project, timeframe not given
§4.11.1.3 (pg 4-165) details sources of construction emissions
§4.11.1.4 (pg 4-168): 8,571 metric tpy for construction of Rockaway Project
§4.6.3.2 (pg 4-58): Dredging project construction results in induced trips and more emissions</t>
  </si>
  <si>
    <t>§4.1.4.2 (pg 4-4): CC raises flood risk from hurricanes 
§4.1.4.3 (pg 4-5) discusses sea level rise and related flooding. Map pg 4-6</t>
  </si>
  <si>
    <t>§3.2.1 (pg 3-3) efficiency discussed as an alternative, but need for NG still there</t>
  </si>
  <si>
    <t>§4.13.15 and §4.13.13.1 (pg 4-217 and -215) estimate pipeline will lead to decrease in fuel oil use, displacing 11,357 MT CO2eq daily . Also noted in a qualitative downstream analysis §4.11.1.6 (pg 4-168 to 169)</t>
  </si>
  <si>
    <t>Evaluated alternatives for energy source, system,  route, and site. Dismissed energy source and no action because they did not meet purpose/need
Chapter 3 discusses many alternatives, but emissions are only mentioned in the following cases:
pg 3-4, wind power has no emissions (offhand mention)
pg 3-6, hydroelectric power plant given emissions analysis but results not listed
pg 3-39, emissions more for a construction alternative (drilling fluid removal)</t>
  </si>
  <si>
    <t>Project looks to produce and transport natural gas as an alternative energy source by expanding pipeline in NYC by 3.2 miles, 2.6 of which is state lines offshore and submerged and 0.6 of which is federal lands (mixture of on and offshore)</t>
  </si>
  <si>
    <t>http://yosemite.epa.gov/ocean/webeis.nsf/EIS01/BB0DC5FAA3FC6BCA85257D15001B90DA?opendocument</t>
  </si>
  <si>
    <t>Constitution Pipeline Project and Wright Interconnect Project</t>
  </si>
  <si>
    <t>§4.11.1.3 (pg 4-182): Fugitive emissions would be 28,021 CO2e tpy for Compressor, 4,997 for pipeline
Table 4.11.1-6 (pg 4-183): 97,220 tpy CO2 eq for proposed facilities (although this is listed as 98,306 on pg 4-176, even referring to this table) on top of 81,240 for existing facilities combines to 176,945 tpy CO2 total
§4.13.6.10 (pg 4-253 to -255) qualitatively details emissions. No significant cumulative impacts pg 4-256 and 257
§5.1.11 (pg 5-12): Operational emissions of pipeline limited to maintenance equipment and fugitive emissions, but more for other projects</t>
  </si>
  <si>
    <t>§4.11.1.3 (pg 4-180 to 181) notes induced trips during construction would cause emissions and seems to factor that into a total (next box), but does not separate this factor</t>
  </si>
  <si>
    <t>Table 4.11.1-5 (pg 4-181): 60,856.7 tons for pipeline, 25.2 for Compressor
§4.11.1.3  (pg 4-180 and 181) lists sources and mitigation
§4.13.6.10 (pg 4-253 to -255) qualitatively details emissions. No significant cumulative impacts pg 4-256 and 257</t>
  </si>
  <si>
    <t>§4.13.6.10 (pg 4-255) lists regional impacts in Northeast US</t>
  </si>
  <si>
    <t>§4.13.6.10 (pg 4-255) lists regional impacts in Northeast US, including precipitation changes</t>
  </si>
  <si>
    <t>§2.1.2 (pg 2-6): Proposed action includes modifications for energy efficiency
§3.1.1 (pg 3-4 and 5): Efficiency considered as an alternative, state programs overviewed, but noted that NG demand still exists
§4.11.1.4 (pg 4-187): improved energy efficiency decreases radon emissions</t>
  </si>
  <si>
    <t>§4.13.6.10 (pg 4-256) anticipates some displacement of GHGs from burning fuel oil</t>
  </si>
  <si>
    <t>Alternatives discussed Ch 3. Emissions mentions:
pg 3-3: No action alternative would lead to increased emissions through use of dirtier fossil fuels
pg 3-6: nuclear energy could reduce GHG emissions but is infeasible
pg 3-7: NG is cleanest fossil fuel in terms of GHGs
pg 3-7: Wind power has no operational emissions
pg 3-10: Hydroelectric power does not either
pg 3-11: Biomass has associated GHG concerns
pg 3-79: Site was best of alternatives examined for emission reduction
Section 4.11 (discussion of air quality and emissions across all alternatives → p.4-171 - 4-180)</t>
  </si>
  <si>
    <t>Proposal to construct and operate 124.4 mile NG pipeline, plus expansion of Wright Compressor Station</t>
  </si>
  <si>
    <t>http://yosemite.epa.gov/ocean/webeis.nsf/EIS01/C53DF6644E4E5BD685257D8B00216571?opendocument</t>
  </si>
  <si>
    <t>Jack Rabbit to Big Sky Meadow Village 161 kV Transmission Line Upgrade</t>
  </si>
  <si>
    <t>§3.4.12 "Air Quality" (pg 3-371) mentions use of vehicles, but does not quantify or elaborate</t>
  </si>
  <si>
    <t>§3.4.12 "Air Quality" (pg. 3-374) Emissions associated with construction "will be temporary in nature, insignificant, and generally restricted to the existing corridor bordered by US Hwy 191."</t>
  </si>
  <si>
    <t>§2.3.1 (pg 2-40): Demand side efficiency considered as an alternative and dismissed</t>
  </si>
  <si>
    <t xml:space="preserve">2 extra alternatives based on small route changes 
Effects of alternative actions are outlined, however there are no quantity based estimations </t>
  </si>
  <si>
    <t>Proposal to rebuild an existing transmission line at a higher voltage</t>
  </si>
  <si>
    <t>SunZia Southwest Transmission Project, Proposed Resource Management Plan Amendments</t>
  </si>
  <si>
    <t>§ 4.2.2.2  (pg. 4-9) details methods, but all data is in Appendix F 
Tables F-2 (pg F-3), F-5 (pg F-7), F-8 (pg F-9), F-11 (pg F-11), F-14 (pg F-13), F-17 (pg F-15) detail construction emissions for each alternative and include (and separate) induced trips for construction</t>
  </si>
  <si>
    <t>Appendix F Tables F-5 (pg F-7), F-8 (pg F-9), F-11 (pg F-11), F-14 (pg F-13), F-17 (pg F-15) quantify construction emissions for each alternative and substation location
Tables F-2 (pg F-3) details construction emissions for transmission lines for all alternatives
Table F-3 (pg F-5): 51,653 tons CO2e for concrete batch plant
§4.17.4.2 (pg. 4-308)- GHG  emissions from construction will total between 4,300 and 105,000 tons of CO2e per year, with a maximum of 289,000 tons over construction period</t>
  </si>
  <si>
    <t>§3.2.5 (pg 3-13): effects of both natural and anthropogenic change ("on agriculture, natural ecosystems, wildfires, tourism, and water resources.")
§4.17.4.2 (pg 4-309): Project region will see instability in ecosystems, invasive species, wildfires, ozone pollution, heat waves, greater electricity demand due to CC</t>
  </si>
  <si>
    <t>§4.17.4.2 (pg 4-309): Project region will see decreased snowpack, altered timing of flooding and river flows</t>
  </si>
  <si>
    <t>§2.3.3.3 (pg 2-41): Demand side efficiency considered as an alternative and dismissed
§2.3.3.3 (pg 2-43): Efficiency considered in selecting voltage of lines
§4.15.3.2 (pg 4-260) mentions internal reduction of emissions with regards to SF6</t>
  </si>
  <si>
    <t>§3.2.6 (pg 3-14 to 3-21): Baseline climate detailed numerically
§4.17.4.2 (pg 4-310): Project is meant to serve renewable energy facilities, so that is projected to displace some emissions. Table 4-40 (pg 4-311) estimates displacement of 716 kg/(yr-MWhr) of CO2</t>
  </si>
  <si>
    <t>3 alternative routes considered plus no action
§4.2.3 (pg 4-20 to 4-23) addresses impacts of each alternative without quantification.
Appendix F Tables F-6 (pg F-7), F-9 (pg F-10), F-12 (pg F-11), F-15 (pg F-13), F-18 (pg F-16) quantify direct operational emissions for each substation alternative, and Tables F-5 (pg F-7), F-8 (pg F-9), F-11 (pg F-11), F-14 (pg F-13), F-17 (pg F-15) quantify construction emissions for each alternative and substation location. Thorough quantitative analysis for each</t>
  </si>
  <si>
    <t>Granting right of way to build two transmission lines</t>
  </si>
  <si>
    <t>APS Sun Valley to Morgan 500/230kV Transmission Line Project, Proposed Resource Management Plan Amendment</t>
  </si>
  <si>
    <t>Table 2.8-1 (pg. 2-71), in summarizing impacts, says operational emissions is 16.4 tons/yr CO2eq, but that seems to be all induced trips based on the full discussion in §4.2
§4.17.1 (pg 4-211) notes GHG emissions would increase due to carbon sequestration loss from disturbance of vegetation, but does not quantify. Also noted §4.18.1 (pg 4-215)</t>
  </si>
  <si>
    <t>Table 4.2-3 (pg 4-10) Construction induced trips emit 207 tons CO2e total
§4.2 (pg. 4-8) gives methodology for this, breaking down trips by ride share. 
Table 4.2-5: 16.4 tpy CO2e</t>
  </si>
  <si>
    <t>Section 4.2/Table 4.2-3 (pg. 4-10): Construction Equipment Exhaust, Employee Commuting and Concrete Truck Transportation- 823.9 tons, 616.9 excluding induced trips. 
Table 2.8-1 (pg. 2-71), summarizing impacts, also states this figure of 823.9 tons CO2e for construction</t>
  </si>
  <si>
    <r>
      <rPr>
        <sz val="10"/>
        <rFont val="Calibri"/>
        <family val="2"/>
        <scheme val="minor"/>
      </rPr>
      <t>§3.2.5 (pg 3-12) mentions global effects, expanded §3.2.5.2 (pg 3-13 and 14). 
§3.2.5.3 (pg 3-14 and 15) mentions regional effects, including temperature, impacts on wildlife, air pollution
§3.2.5.5 through 7 (pg 3-16) speak more about wildfires, species extinction, and ozone pollution</t>
    </r>
  </si>
  <si>
    <r>
      <rPr>
        <sz val="10"/>
        <rFont val="Calibri"/>
        <family val="2"/>
        <scheme val="minor"/>
      </rPr>
      <t xml:space="preserve">§3.2.5.3 (pg 3-14 and 15) mentions regional effects, including drought, flooding, variable precipitation patterns, scarce water supplies
</t>
    </r>
    <r>
      <rPr>
        <sz val="10"/>
        <color rgb="FFFF0000"/>
        <rFont val="Calibri"/>
        <family val="2"/>
        <scheme val="minor"/>
      </rPr>
      <t xml:space="preserve">
</t>
    </r>
    <r>
      <rPr>
        <sz val="10"/>
        <rFont val="Calibri"/>
        <family val="2"/>
        <scheme val="minor"/>
      </rPr>
      <t>§3.2.5.4 Water Supplies (pg 3-15 and 16): "The most important way climate change is likely to affect the Study Area is by decreasing already scarce water resources." Follows with quantitative analysis of water sources and stresses on them</t>
    </r>
  </si>
  <si>
    <t>§3.2.8 (pg 3-18) states baseline emissions per MWhr for the study area
§4.19.3 (pg 4-225): Project supports renewable energy sources that will displace emissions</t>
  </si>
  <si>
    <t>3 alternative routes examined and one "sub-alternative" route
§ 4.2.3.1 (pg 4-6) notes sources of emissions, including  products of combustion from construction vehicles and construction equipment, and states that GHG emissions for all alternatives but no action are essentially the same. Emissions are quantified for other pollutants for each alternative, but not for GHGs
§4.2.3.7: Commitment to building transmission lines somewhere means no action scenario is similar to action</t>
  </si>
  <si>
    <t>Transmission line with "associated appurtenances and infrastructure"</t>
  </si>
  <si>
    <t>Tehachapi Renewable Transmission Project</t>
  </si>
  <si>
    <t>§4.2.4  (pg. 4.2-15) construction activities would cause short-term GHG emissions, but they would not be significantly different from a baseline without modification</t>
  </si>
  <si>
    <t>§1.5.3.3 (pg 1-25): No additional energy inefficiency will occur
§4.2.4 (pg 4.2-15): Modified project will improve energy transmission efficiency</t>
  </si>
  <si>
    <r>
      <rPr>
        <sz val="10"/>
        <color theme="1"/>
        <rFont val="Calibri"/>
        <family val="2"/>
        <scheme val="minor"/>
      </rPr>
      <t>§4.2.4 (pg 4.2-15): Emissions would be offset by provision of renewable energy made possible by project</t>
    </r>
  </si>
  <si>
    <t xml:space="preserve">Only approved project (no action) and modified project are compared
Table 4.2-7 (pg 4.2-20) compares the two directly </t>
  </si>
  <si>
    <t>Modification to previously approved transmission line that would install marker balls and lights</t>
  </si>
  <si>
    <t>RUS</t>
  </si>
  <si>
    <t>ND</t>
  </si>
  <si>
    <t>Antelope Valley Station to Neset Transmission Project</t>
  </si>
  <si>
    <t>§3.2.2 (pg 3-46 to 47): 62 metric tons of CO2e over 50 years, plus 19,278 metric tons of CO2e associated with forest removal</t>
  </si>
  <si>
    <t xml:space="preserve">§3.2.2 (pg 3-47): 27,450 MT CO2e/yr for 2 years. Assumptions in calculation discussed in preceding pages
Table 3.1 (pg 3-3) outlines different potential severities of air quality impacts, but does not specify which severity the project will produce and does not provide quantities. </t>
  </si>
  <si>
    <t>§3.2.1 (pg 3-41) discusses global effects
§4.4.5 (pg 4-32): CC will impact local bat species</t>
  </si>
  <si>
    <r>
      <rPr>
        <sz val="10"/>
        <color theme="1"/>
        <rFont val="Calibri"/>
        <family val="2"/>
        <scheme val="minor"/>
      </rPr>
      <t>§4.4.2 (pg 4-18): This substation will use a mix of renewables, leading to displacement of other plants' GHGs and an overall decrease</t>
    </r>
  </si>
  <si>
    <t>Considers 3 alternative routes (C, D, E). Alternative C is proposed action
§3.2.2 (pg 3-43) discusses no action, then each alternative (C pg 3-45 and 46; D pg 3-47; E pg 3-48 and 3-49)
§4.4.2 (pg 4-18) also states that the no action alternative would lead to increased emissions from other energy sources
Summarized in Table 5.2 (pg 5-7)</t>
  </si>
  <si>
    <t>Construction of a transmission line and substation facilities</t>
  </si>
  <si>
    <t>http://energy.gov/sites/prod/files/2014/05/f16/EIS-0478_%28RUS-Western%29_Basin%20AVS%20Neset%20FEIS_05-2014.pdf</t>
  </si>
  <si>
    <t>Teckla-Osage-Rapid City 230 kV Transmission Line Project</t>
  </si>
  <si>
    <t>Section 3.17.2.2.1.1.1 (pg 3-437): Direct impact of tree removal removing carbon sequestration potential, not quantified</t>
  </si>
  <si>
    <t>§3.17.2.2.1.1.1 (pg 3-437) notes that the line will increase capacity and that new power generation could be of any type, so that it is difficult to estimate ultimate impact on emissions. Still says that the increase would be negligible in terms of global emissions.</t>
  </si>
  <si>
    <t>Alternatives: no action, proposed action, route change
§3.17.2.1.1 (pg 3-436): No action has no effect
§3.17.2.3 (pg 3-437): Route modifications has same effect as proposed action</t>
  </si>
  <si>
    <t>Construction of a transmission line</t>
  </si>
  <si>
    <t>Champlain Hudson Power Express Transmission Line Project</t>
  </si>
  <si>
    <t>§5.4.16 (pg 5-189): For cooling stations, 1026 tpy CO2eq</t>
  </si>
  <si>
    <t>§2.6.16 (pg 2-90): Emissions qualitatively noted
§3.1.16 (pg 3-39): Emissions are mostly from mobile sources, but "small" (pg 5-189)</t>
  </si>
  <si>
    <t>§2.6.16 (pg 2-91): Estimated displacement of 1.5 million tons of CO2 (not accounting for construction)--project is intended to reduce GHG emissions (pg 2-96). Also mentioned pg 1-6</t>
  </si>
  <si>
    <t>Analyzes only no and proposed action
§4 gives the no action environmental impacts very briefly (2 pages), including breakdown of electricity sources (majority fossil fuel). This is not connected to GHG emissions or climate change, however</t>
  </si>
  <si>
    <t>336 mile transmission line across US/Canada border and through NYS to NYC, including both aquatic and terrestrial segments</t>
  </si>
  <si>
    <t>p. 160: Consideration of impacts on aquatic habitat. P. 281: Mention of temperature and precipitation trends in project area, and how proposed action benefits will be complemented by CC.</t>
  </si>
  <si>
    <t>Vegetation management project to minimize long term wildfire risk with various selective forest thinning methods, including understory thinning and pile burning.</t>
  </si>
  <si>
    <t>Proposed vegetation management plan for 12000-17000 acres of forest to increase habitat diversity and timber harvests through selective logging and burning</t>
  </si>
  <si>
    <t>Proposed forest salvage project to harvest 9410 acres of dying Englemann spruce trees that have been infected by bark beetles, in order to reduce forest density, reduce fire risk, and generate economic value.</t>
  </si>
  <si>
    <t>Rim Lakes Forest Restoration Project, Amendment to the Apache-Sitgreaves National Forests Land and Resource Management Plan</t>
  </si>
  <si>
    <t>Proposed vegetation management plan on 33600 acres of forest to increase general resilience through prescribed burning and selective logging</t>
  </si>
  <si>
    <t>AP Loblolly Pine Removal and Restoration Project</t>
  </si>
  <si>
    <t>Proposed replacement of 5542 acres of non-native loblolly pine with native species of pine and oak, among other hardwoods. Replacement to take place using cut-and-remove or cut-and-leave methods, prescribed burning, followed by replanting.</t>
  </si>
  <si>
    <t>Whisky Ridge Ecological Restoration Project</t>
  </si>
  <si>
    <t>p. 191: Discussion of impacts of CC on fire severity and frequency
p. 226: Mention of CC and impacts on tree composition</t>
  </si>
  <si>
    <t>p. 106: Mention of CC altering aquatic habitats and discussion of impact on indicator species from changing water supplies
p. 250: Discussion of CC impact on hydrology in high detail, discussion precipitation, flood frequency, and snow pack capacity.</t>
  </si>
  <si>
    <t>Proposed restoration of 18285 acres of forest to more natural successional conditions and other ecosystem characteristics through density management, prescribed burns, and fuel reduction.</t>
  </si>
  <si>
    <t>McKay Fuels and Vegetation Management Project</t>
  </si>
  <si>
    <t>Proposed forest management project to strategically reduce forest density and reduce fuel over 25526 acres of forest.</t>
  </si>
  <si>
    <t>West Bend Vegetation Management Project</t>
  </si>
  <si>
    <t>Proposed vegetation management plan to reduce the density of a 21850 acre forest plot, using physical thinning methods and some burning</t>
  </si>
  <si>
    <t>Lakewood Southeast Project</t>
  </si>
  <si>
    <t>p.146: Cites CEQ memo that does not require land management projects to cite any specific effects on CC. 
P. 148: Some discussion on qualitative carbon storage capacity of project area, concludes that it will act as a carbon sink regardless of project action.</t>
  </si>
  <si>
    <t>Proposed vegetation management plan to alter tree species composition through thinning, replacement, and some burning.</t>
  </si>
  <si>
    <t xml:space="preserve">
Good: Interesting discussion of expected effects on tree species composition, which is useful in calculating carbon balances.
Missing: Quantification of GHG emissions, and the relationship between CC and project actions.</t>
  </si>
  <si>
    <t>Galena Project</t>
  </si>
  <si>
    <t>p.77: Mentions that intervention will increase resiliency in the face of CC.
p. 300 : Identifies CC trends that will impact the project, no substantial discussion</t>
  </si>
  <si>
    <t>Proposed vegetation management plan to restore historical ecosystem conditions through watershed rehab, fuel reduction, and species management in a 37200 acre forest watershed.</t>
  </si>
  <si>
    <t>Multi-use</t>
  </si>
  <si>
    <t>USFS, BLM</t>
  </si>
  <si>
    <t>San Juan National Forest and Proposed Tres Rios Field Office Land and Resource Management Plan</t>
  </si>
  <si>
    <t xml:space="preserve">Focuses on maintenance of ecosystems that are most vulnerable to climate change consequences (p. 11-12). P. 19, 22. </t>
  </si>
  <si>
    <t>Kootenai National Forest Land Management Plan Revision</t>
  </si>
  <si>
    <t>p. 117: Discussion of water balance CC effects, and relationship to forest water stress.
P. 202: Dedicated discussion to how CC will affect aquatic species.</t>
  </si>
  <si>
    <t>Proposed revision of comprehensive forest and land management plan, focusing on forest zoning for various uses, such as wilderness, active management areas, scenic areas, and research areas, among others.</t>
  </si>
  <si>
    <t>Harris Vegetation Management Project</t>
  </si>
  <si>
    <t>p.250: Detailed discussion on CC trends as they apply to regional conditions as well as specific project actions</t>
  </si>
  <si>
    <t>p.253: Mentions increased moisture stress, and impacts on ability for species to resist drought and insect attacks</t>
  </si>
  <si>
    <t>Proposed ecosystem management to improve successional characteristics on 2720 forest plot by replanting, fuel redution, thinning, and some burning.</t>
  </si>
  <si>
    <t>Shoshone National Forest Land Management Plan Revision</t>
  </si>
  <si>
    <t>Proposed alteration to land management strategy for 2.4 million acres of forest to develop multiple land use goals, including allocations for timber harvesting and wilderness preservation.</t>
  </si>
  <si>
    <t>ID</t>
  </si>
  <si>
    <t>Beaver Creek</t>
  </si>
  <si>
    <t>Proposed land management plan for 28200 acres of forest to increase general resiliency, watershed health, and forest density. Main activities include reforestation and understory burning</t>
  </si>
  <si>
    <t>Kaibab National Forest Plan Revision</t>
  </si>
  <si>
    <t>p. 189: Specific discussion of hydrologic CC trends in the region which have the potential to affect land management decisions.</t>
  </si>
  <si>
    <t>Proposed land management plan for a 1.6 million acre national forest, with the goals of restoring historic ecosystem chracteristics through additional designation of wilderness areas, the recalculation of sustainable timber yields, and the regulation of other land use activities like recreation and mining.</t>
  </si>
  <si>
    <t>Smiths Fork Vegetation Restoration Project</t>
  </si>
  <si>
    <t>Proposed vegetation restoration plan that will treat 4445 acres of forest that has been affected by beetle infestation. Actions include forest thinning and selective harvesting to salvage resources.</t>
  </si>
  <si>
    <t>East Reservoir Project</t>
  </si>
  <si>
    <t>p.338: Good discussion of regional CC trends and the effects they may have on noxious weeds and fire risk, with suggestions on CC resistance, resilience, and response methods moving forward</t>
  </si>
  <si>
    <t>Proposed forest management project over ~10 000 acres of forest to increase general resiliency and reduce hazardous fuels mainly through commercial timber harvesting</t>
  </si>
  <si>
    <t>Blacksmith Ecological Restoration Project</t>
  </si>
  <si>
    <t>p.185: Detailed discussion of CC trends in the region, and how they might impact restoration methods. The tradeoff between increased carbon storage caused by higher temperatures and higher fire risk is emphasized.</t>
  </si>
  <si>
    <t>p. 186: Some mention of the importance of water system resiliency in the face of CC, but not pursued because water resources are considered to be resilient.</t>
  </si>
  <si>
    <t>Proposed vegetation management plan on 7014 of forest, with the goal of increasing overall resiliency and ecosystem health. Actions include thinning, planting, and prescribed burning.</t>
  </si>
  <si>
    <t>Lost Creek-Boulder Creek Landscape Restoration Project</t>
  </si>
  <si>
    <t>p. 33: Short discussion on CC impacts in the state, mostly to support the proposed actions through mentioning of resiliency improvements.</t>
  </si>
  <si>
    <t>Detailed disussion of water resources, mention of CC impacts on precipitation and spring melt, but little to no mention of CC trends that might affect decision making.</t>
  </si>
  <si>
    <t>Proposed vegetation and land management plan for 80 000 acres of national forest to improve watershed health and vegetation distribution. Actions include thinning, prescribed burning, fish passage construction, and recreational area management.</t>
  </si>
  <si>
    <t>Buckhorn Project</t>
  </si>
  <si>
    <t>Proposed forest management project on 56 000 acres to improve general resiliency and watershed health through timber harvesting and prescribed burning</t>
  </si>
  <si>
    <t>Cumbres Vegetation Management Project</t>
  </si>
  <si>
    <t>Proposed timber salvaging project in 3541 acres of forest that has been affected by beetle infestation. Actions include fuel reduction and selective harvesting.</t>
  </si>
  <si>
    <t>Sugarloaf Hazardous Fuels Reduction</t>
  </si>
  <si>
    <t>Proposed vegetation management plan for ~5000 acres of forest with the main goal of fuel reduction and timber production, with some considerations for local water quality and ecosystem health</t>
  </si>
  <si>
    <t>Gore Creek Restoration</t>
  </si>
  <si>
    <t>Proposed forest restoration to reclaim former campsites and timber harvest sites</t>
  </si>
  <si>
    <t>Eden Ridge Timber Sales</t>
  </si>
  <si>
    <t>Chap 3, p.184: Qualitative discussion of impacts on CC, estimation of land area that might contribute to CC.</t>
  </si>
  <si>
    <t>Proposed timber thinning and harvest plan for 6516 of national forest</t>
  </si>
  <si>
    <t>Tule River Reservation Protection Project</t>
  </si>
  <si>
    <t>Proposed fuel reduction project on 2830 acres of forest to reduce wildfire risk</t>
  </si>
  <si>
    <t>Revised Land and Resource Management Plan for the National Forests in Mississippi</t>
  </si>
  <si>
    <t>p. 47: Discussion of CC impacts on streamflow and aquifer water stress</t>
  </si>
  <si>
    <t>Proposed land and resource management plan for all national forests in Mississippi</t>
  </si>
  <si>
    <t>Good: Detailed discussion of CC trends and impacts.</t>
  </si>
  <si>
    <t>Rim Fire Recovery</t>
  </si>
  <si>
    <t>Chap. 3.15: CC is mentioned in the context of changing wildfire risk and increasing stress on wildlife habitat. No direct connection to project activity</t>
  </si>
  <si>
    <t>Proposed forest fire recovery project, involving salvage logging on ~3000 acres, road reconstruction, and watershed repair</t>
  </si>
  <si>
    <t>Chester County Stream and Riparian/Restoration Enhancement Project</t>
  </si>
  <si>
    <t>p. 94: TACCIMO used to quantify CC impacts on water resources with GCM, associating increases in precipitation with decreasing floodplain stability and health</t>
  </si>
  <si>
    <t>Proposed river restoration project along 18 miles of streams using various floodplain restoration techniques</t>
  </si>
  <si>
    <t>Revised Land and Resource Management Plan for the George Washington National Forest</t>
  </si>
  <si>
    <t>Proposed land use management plan for 1.1 million acres of national forest</t>
  </si>
  <si>
    <r>
      <rPr>
        <sz val="10"/>
        <color rgb="FF00B050"/>
        <rFont val="Calibri"/>
        <family val="2"/>
        <scheme val="minor"/>
      </rPr>
      <t>Exemplary EIS</t>
    </r>
    <r>
      <rPr>
        <sz val="10"/>
        <color theme="1"/>
        <rFont val="Calibri"/>
        <family val="2"/>
        <scheme val="minor"/>
      </rPr>
      <t xml:space="preserve">
Good: Very detailed discussion of CC trends adaptation strategies, with good use of quantitative models and standards for considering CC impacts.</t>
    </r>
  </si>
  <si>
    <t>WA</t>
  </si>
  <si>
    <t>NOAA</t>
  </si>
  <si>
    <t>Issuing Annual Quotas to the Alaska Eskimo Whaling Commission (AEWC) for a Subsistence Hunt on Bowhead Whales for the Years 2013 through 2017/2018</t>
  </si>
  <si>
    <t xml:space="preserve">EIS focusing on creating quotas for bowhead whale hunting. </t>
  </si>
  <si>
    <t>NMFS</t>
  </si>
  <si>
    <t>Amendment 5 to the Atlantic Herring Fishery Management Plan</t>
  </si>
  <si>
    <t>Effort Control Measures for the American Lobster Fishery</t>
  </si>
  <si>
    <t>EIS focusing on Lobster fisheries.</t>
  </si>
  <si>
    <t>HI</t>
  </si>
  <si>
    <t>PROGRAMMATIC - Hawaiian Monk Seal Recovery Actions</t>
  </si>
  <si>
    <t>p.3-29 - 3-30: discussion of climate change on project. p.4-33, 4-139 - 4-130. p. 36 (appendix) - comment on climate change</t>
  </si>
  <si>
    <t xml:space="preserve">EIS focusing on Monk Seal Recovery actions in Hawaii. See Note. </t>
  </si>
  <si>
    <t xml:space="preserve">pg. 60 (appendix): "Waiting until NMFS has a significantly better understanding of climate change effects is not compatible with the needs of monk seals (and therefore with the Purpose and Need of this action). " </t>
  </si>
  <si>
    <t>Amending the Atlantic Large Whale Take Reduction Plan Vertical Line Rule</t>
  </si>
  <si>
    <t>Steller Sea Lion Protection Measures for Groundfish Fisheries in the Bering Sea and Aleutian Islands Management Area</t>
  </si>
  <si>
    <t xml:space="preserve">p.5-208 - 5-209 (Section 5.3.2 - Climate Change), p.6-14,  p.6-50, p.6-52,  p. 7-38, p. 7-50 - 7-51, </t>
  </si>
  <si>
    <t>NPS</t>
  </si>
  <si>
    <t>Biscayne National Park Fishery Management Plan</t>
  </si>
  <si>
    <t>EIS describing a fisheries management plan in Biscayne Bay in Florida..</t>
  </si>
  <si>
    <t>DOI</t>
  </si>
  <si>
    <t>PROGRAMMATIC - Deepwater Horizon Oil Spill: Phase III Early Restoration Plan</t>
  </si>
  <si>
    <t>Section 6.2.3 - Air Quality and Greenhouse Gases, Sections 6.3.1.3, 6.3.2.3, 6.3.3.3, 6.3.4.3, 6.3.5.3
Chapters 8 to 12 provide project specific estimations of GHG emissions for the subprojects involved in the restoration process (e.g. artificial reef and breakwater construction)</t>
  </si>
  <si>
    <t>MI</t>
  </si>
  <si>
    <t>Thunder Bay National Marine Sanctuary Boundary Expansion</t>
  </si>
  <si>
    <t>NOAA’s Office of National Marine Sanctuaries proposes to expand the boundary of Thunder Bay National Marine Sanctuary from 448 square miles to 4,300 square miles and extend protection to 47 additional known historic shipwrecks of national significance.</t>
  </si>
  <si>
    <t>EIS looking to find alternatives to Northern Sea Fur harvesting</t>
  </si>
  <si>
    <t>Columbia River Basin Hatchery Operations and the Funding of Mitchell Act Hatchery Programs</t>
  </si>
  <si>
    <t>Pg. 3-52, Section 5.3.1 Climate Change, pg. 5-4 - 5-5, section 5.4 Resource Effects from Climate Change and Future Actions, pg. 5-14 - 5-26.</t>
  </si>
  <si>
    <t>EIS regarding Mitchell Act funding and proposed alternative actions for salmon and steelhead hatchery fascilities. "The proposed action is to develop a NMFS policy direction that will guide NMFS’ annual distribution of Mitchell Act hatchery funds."</t>
  </si>
  <si>
    <t>EPA</t>
  </si>
  <si>
    <t>Designation of an Ocean Dredged Material Disposal Site Offshore of Jacksonville</t>
  </si>
  <si>
    <t>Cordell Bank and Gulf of the Farallones National Marine Sanctuaries Expansion</t>
  </si>
  <si>
    <t>pg. 4.2-3 - 4.2-4, pg. 4.7-5 - 4.7-6</t>
  </si>
  <si>
    <t>NE</t>
  </si>
  <si>
    <t>Grazing</t>
  </si>
  <si>
    <t>Jump Creek, Succor Creek, and Cow Creek Watersheds Grazing Permit Renewal</t>
  </si>
  <si>
    <t xml:space="preserve">Considering potential options and alternatives (as well as internal and external input and impacts of these propositions) to 25 livestock grazing permits in northern Owyee County, Idaho, due to potential poor sheep herd health and concerns about healthy sage-grouse habitat and the bad impacts of livestock grazing in riparian areas during certain seasons. </t>
  </si>
  <si>
    <t>Sherman Cattle and Horse Allotment Grazing Authorization and Management Project</t>
  </si>
  <si>
    <r>
      <rPr>
        <u/>
        <sz val="10"/>
        <color theme="1"/>
        <rFont val="Calibri"/>
        <family val="2"/>
        <scheme val="minor"/>
      </rPr>
      <t xml:space="preserve">Methane emitted by cows on Bridger-Teton cattle: </t>
    </r>
    <r>
      <rPr>
        <sz val="10"/>
        <color theme="1"/>
        <rFont val="Calibri"/>
        <family val="2"/>
        <scheme val="minor"/>
      </rPr>
      <t xml:space="preserve"> (Apendix F-4) 5,096 to 3,534 metric
tons annually, which is 0.0849% to 0.0589% of the national methane output. </t>
    </r>
  </si>
  <si>
    <r>
      <t>See Apendix F</t>
    </r>
    <r>
      <rPr>
        <sz val="10"/>
        <color rgb="FF000000"/>
        <rFont val="Calibri"/>
        <family val="2"/>
        <scheme val="minor"/>
      </rPr>
      <t xml:space="preserve">    - Current Status, Methane Effects </t>
    </r>
    <r>
      <rPr>
        <u/>
        <sz val="10"/>
        <color rgb="FF000000"/>
        <rFont val="Calibri"/>
        <family val="2"/>
        <scheme val="minor"/>
      </rPr>
      <t>Decline of Wildbark Pine</t>
    </r>
    <r>
      <rPr>
        <sz val="10"/>
        <color rgb="FF000000"/>
        <rFont val="Calibri"/>
        <family val="2"/>
        <scheme val="minor"/>
      </rPr>
      <t xml:space="preserve">: pp. 92-93 (wildbark pines, ranked as a sensitive species by USFS Region 4 Regional Forester (pp. 117) are being depleated by insect and disease outbreaks and succession by more shade tolerant species, all which "may be exacerbated by climate change"),   </t>
    </r>
    <r>
      <rPr>
        <u/>
        <sz val="10"/>
        <color rgb="FF000000"/>
        <rFont val="Calibri"/>
        <family val="2"/>
        <scheme val="minor"/>
      </rPr>
      <t>Decline of Sagebrush:</t>
    </r>
    <r>
      <rPr>
        <sz val="10"/>
        <color rgb="FF000000"/>
        <rFont val="Calibri"/>
        <family val="2"/>
        <scheme val="minor"/>
      </rPr>
      <t xml:space="preserve"> pp. 106 (decline of species in cover and distribution across this area   </t>
    </r>
    <r>
      <rPr>
        <u/>
        <sz val="10"/>
        <color rgb="FF000000"/>
        <rFont val="Calibri"/>
        <family val="2"/>
        <scheme val="minor"/>
      </rPr>
      <t>Threat to North American Wolverine:</t>
    </r>
    <r>
      <rPr>
        <sz val="10"/>
        <color rgb="FF000000"/>
        <rFont val="Calibri"/>
        <family val="2"/>
        <scheme val="minor"/>
      </rPr>
      <t xml:space="preserve"> pp. 139,  </t>
    </r>
    <r>
      <rPr>
        <u/>
        <sz val="10"/>
        <color rgb="FF000000"/>
        <rFont val="Calibri"/>
        <family val="2"/>
        <scheme val="minor"/>
      </rPr>
      <t>conclusion:</t>
    </r>
    <r>
      <rPr>
        <sz val="10"/>
        <color rgb="FF000000"/>
        <rFont val="Calibri"/>
        <family val="2"/>
        <scheme val="minor"/>
      </rPr>
      <t xml:space="preserve"> "it is probable that such effects can be adequately addressed for the duration of the project implementation period. Should the rate of climate change accelerate, additional analysis and management strategies may become necessary" </t>
    </r>
  </si>
  <si>
    <r>
      <t xml:space="preserve">Apendix F-5-6 lists </t>
    </r>
    <r>
      <rPr>
        <u/>
        <sz val="10"/>
        <color theme="1"/>
        <rFont val="Calibri"/>
        <family val="2"/>
        <scheme val="minor"/>
      </rPr>
      <t>indirect and direct affects and cumulative effects</t>
    </r>
    <r>
      <rPr>
        <sz val="10"/>
        <color theme="1"/>
        <rFont val="Calibri"/>
        <family val="2"/>
        <scheme val="minor"/>
      </rPr>
      <t xml:space="preserve"> (increased precipitation, increased duration and severity of droughts, early loss in surface flow of rivers, and cumulative effects of increased water temperature and decreased capability of stream sediment transport </t>
    </r>
  </si>
  <si>
    <t>Proposal to authorize continued grazing  under a specific management regime designed to sustain ecological conditions where they are meeting desired
condition and improve the ecological conditions where they do not meet desired conditions.</t>
  </si>
  <si>
    <t>Allotment Management Planning in the Fall River West and Oglala Geographic Areas</t>
  </si>
  <si>
    <t xml:space="preserve">Proposal to continue livestock grazing with more adaptive measures to improve the efficency of livestock grazing and to provide currently lacking conditions necessary for resources to thrive. This proposal (Alternative 3) is compared to Alternative 1 - No Action/No Livestock Grazing, and to Alternative 2 - No Change/Current Livestock grazing management. </t>
  </si>
  <si>
    <t>Summit Logan Valley Grazing Authorization Project</t>
  </si>
  <si>
    <t>Clear Creek Management Area Proposed Resource Management Plan</t>
  </si>
  <si>
    <t xml:space="preserve">Allocate the development of this land into broad categories in light of outdated previous rules and in light of new social, political, and environmental changes, coupled with significant population growth. This land spans all federal, state, and private lands in southern San Benito County and western Fresno County in Central California </t>
  </si>
  <si>
    <t>Winnemucca District Proposed Resource Management Plan</t>
  </si>
  <si>
    <t>Proposal of three alternatives for the management of the Bailey, Aeneas, Revis, and Tunk Livestock Grazing Analysis (BART), which is approximately ten miles southeast of Tonasket, Washington.</t>
  </si>
  <si>
    <t>North Billings County Range Allotment Management Plan Revision</t>
  </si>
  <si>
    <t>No mention of CC impacts, very short mention is made of altered weather patterns in appendix</t>
  </si>
  <si>
    <t>Proposed grazing management plan for a group of grasslands to improve water resources and plant species distribution, using an adaptive management strategy that regulates grazing areas and environmental projects on each grassland allotment.</t>
  </si>
  <si>
    <t>Colorado River Valley Proposed Resource Management Plan</t>
  </si>
  <si>
    <t xml:space="preserve">Provide direction for managing lands in the Colorado River Valley and analyze the environmental effects that could result from implementing the alternatives addressed in the EIS. </t>
  </si>
  <si>
    <t>BR</t>
  </si>
  <si>
    <t>Newlands Project Final Resource Management Plan</t>
  </si>
  <si>
    <t xml:space="preserve">Proposal for the management of the Newlands Project Planning Area, which is central to providing irrigation water for croplands in the region. Manages future mineral development. </t>
  </si>
  <si>
    <t>West Eugene Wetlands Resource Management Plan</t>
  </si>
  <si>
    <t xml:space="preserve">Proposal for the management of the West Eugene Wetlands RMP, focusing on including more land base in the Prairie Restoration Area, managing the  land use allocations to provide habitat maintenance and enhancement, incorporating traditional use plant management, and developing a potential future disc golf course. </t>
  </si>
  <si>
    <t>Road Access</t>
  </si>
  <si>
    <t>Village at Wolf Creek Access Project</t>
  </si>
  <si>
    <t>Project proposes alternatives to livestock grazing, with the no-action alternative being no-grazing. Main focus is on water use and comsumption in the grazing areas with talk of bio-diversity changes and pollution...no direct mention of "efficiency" but the water usage in areas is expressly talked about. Small discussions on climate change impacts and impact of climate change.</t>
  </si>
  <si>
    <t>p. 156</t>
  </si>
  <si>
    <t>p.97</t>
  </si>
  <si>
    <t>EIS notes that climate change has an effect on the nature preserve by saltwater intrusion into freshwater environments, flora and fauna changes, soil change, cultural resources and visitor experience.</t>
  </si>
  <si>
    <t>p. 4-41 - 4-43</t>
  </si>
  <si>
    <t>p. 4-42</t>
  </si>
  <si>
    <t>Considers the changes due to Climate Change in precipitation and runoff in area. Considers the impact of increased visitor use (contamination) on water quality. Proposes new facilities improvements that could affect water rescources</t>
  </si>
  <si>
    <t>Gateway National Recreation Area</t>
  </si>
  <si>
    <t>p.iv-v, 15, 20, 29, 55-62, 134, 178, 320-321, 326-328, 334, 358-359, 365-370, 417-419, 423-428, 487, 548 -549, 579</t>
  </si>
  <si>
    <t>p.xvii, xxi, 16, 26, 92, 135, 139-140, 164-171, 314, 326, 363-376, 417-418, 584-585</t>
  </si>
  <si>
    <t>p.xvi, xxiii, 57, 86, 100, 108-109, 134-135, 142, 309, 320-321, 349, 350, 353 - 354, 549 - 553, 555-557</t>
  </si>
  <si>
    <t>p.550</t>
  </si>
  <si>
    <t>Project looked to make the Gateway National Recreation Center more resilient in the wake of Hurricane Sandy. Discussion of sea-level rise, storm surge, flooding and other adverse affects of climate-change.</t>
  </si>
  <si>
    <t>Very thorough discussion of Climate Change impacts on the project site. Citation of Columbia University studies. Climate Change can be seen a reason for this project.</t>
  </si>
  <si>
    <t>p. 1-37, 3-15</t>
  </si>
  <si>
    <t>This is a minimally invasive project that attempts to manage Deer populations through minimal construction. Some discussion of climate change impact on vegetation.</t>
  </si>
  <si>
    <t>p.60-70, 96-97, 181, 223, 238,</t>
  </si>
  <si>
    <t>Malheur National Wildlife Refuge Comprehensive Conservation Plan</t>
  </si>
  <si>
    <t>p. 2-2 (Instituting an inventory and monitoring program to track effects of climate change.) pp. M-1 to M-22(Appendix M, Climate Change)</t>
  </si>
  <si>
    <t>p. 3-7(Changes in snowpack and streamflow in the region), p.3-11(ecosystem response to climate change), p.3-12/3-13(Climate Change Adaptation Strategies), Vol II App M pp. M-4 to M-5(Detailed Streamflow)</t>
  </si>
  <si>
    <t>Comprehensive Conservation Plan (CCP)</t>
  </si>
  <si>
    <t>DE</t>
  </si>
  <si>
    <t>Prime Hook National Wildlife Refuge, Development of a Comprehensive Conservation Plan, Milton, DE</t>
  </si>
  <si>
    <t>pp. 5-135 to 5-141(Summary of Climate Change Impacts on Alternatives)</t>
  </si>
  <si>
    <t>Izembek National Wildlife National Wildlife Refuge Land Exchange/Road Corridor</t>
  </si>
  <si>
    <t>IA</t>
  </si>
  <si>
    <t>Effigy Mounds National Mounment Final General Management Plan</t>
  </si>
  <si>
    <t>No impacts analyzed</t>
  </si>
  <si>
    <t>Pack and Saddle Stock Outfitter-Guide Special Use Permit Issuance</t>
  </si>
  <si>
    <t>Grand Ditch Breach Restoration</t>
  </si>
  <si>
    <t>NiSource Multi-Species Habitat Conservation Plan EIS</t>
  </si>
  <si>
    <t>Experimental Removal of Barred Owls to Benefit Threatened Northern Spotted Owls</t>
  </si>
  <si>
    <t>BWCAW Non-native Invasive Plant Management Project</t>
  </si>
  <si>
    <t>No Impacts analyzed</t>
  </si>
  <si>
    <t>Restoration of the Mariposa Grove of Giant Sequoias</t>
  </si>
  <si>
    <t>S. 3 p. 10(Changing precipitation patterns could effect the success of the resoration project), S.3 pp. 85-94(Changing precipitation, rising remperature, and increased insect activity are anticipated to effect the resillience of the current Redwood ecosystem)</t>
  </si>
  <si>
    <t>Mt. Hood Meadows Parking Improvements EIS</t>
  </si>
  <si>
    <t>Ch. 3 p 224(Effects of climate change on project area)</t>
  </si>
  <si>
    <t>Comal County Regional Habitat Conservation Plan</t>
  </si>
  <si>
    <t>Ch. 4 p. 61(Effects on water, biological,  and socioeconomic resources in the area. Mostly biological stress is expected)</t>
  </si>
  <si>
    <t>Remote Vaccination Program to Reduce the Prevalence of Brucellosis in Yellowstone Bison</t>
  </si>
  <si>
    <t>Merced Wild and Scenic River Final Comprehensive Management Plan</t>
  </si>
  <si>
    <t>Proposed Strategies to Benefit Native Species by Reducing the Abundance of Lake Trout in Flathead Lake</t>
  </si>
  <si>
    <t>p. 120, 122(Climate change impacts on native trout populations)</t>
  </si>
  <si>
    <t>Tuolumne Wild and Scenic River Final Comprehensive Management Plan</t>
  </si>
  <si>
    <t>Ch. 5 p.42(management practices may be altered by future climate change)
adjusted to protect and enhance river values in response to climate change.)
Ch. 5 p.96(Low flows in Tuolomne river associated with climate change)
Ch. 8 p.67(Water related services subject to potential flow reduction from climate change.
Ch.9 p.62(Vulnerability of vegetation to climate changes)</t>
  </si>
  <si>
    <t>Fort Raleigh National Historic Site, General Management Plan</t>
  </si>
  <si>
    <t>p. 138(Anticipated effects on project area)
p. 100-102(Sea level rise on North Carolina)
p. 117(Impacts on invasive vegitation)
pp. 124-125(CC effects on archaeological resources)</t>
  </si>
  <si>
    <t>Ochoco Summit Trail System</t>
  </si>
  <si>
    <t>Golden Gate National Recreation Area and Muir Woods National Monument Final General Management Plan</t>
  </si>
  <si>
    <t>Vol. II pp. 23-24(Half of the shoreline is classified as "highly vulnerable" to sea level rise)
Vol II pp. 211-213(Increased ecosystem resiliency to climate change impacts)</t>
  </si>
  <si>
    <t>Fort Matanzas National Monument Final General Management Plan</t>
  </si>
  <si>
    <t>Canaveral National Seashore Final General Management Plan</t>
  </si>
  <si>
    <t>Gulf Islands National Seashore Final General Management Plan</t>
  </si>
  <si>
    <t>p. 207(low shore vulnerability to sea level rise)
pp. 276-277(Climate impacts common to all alternatives)
pp. 226-243(Climate effects on wildlife)</t>
  </si>
  <si>
    <t>Deer management not considered to have any climate impacts, so discussion of climate change was omitted from document.</t>
  </si>
  <si>
    <t>Indiana Dunes National Lakeshore Shoreline Restoration and Management Plan</t>
  </si>
  <si>
    <t>pp. 22-23(local climate change trends/effects)
pp. 107-109(Climate change impacts on lake Michigan and its coasts)</t>
  </si>
  <si>
    <t>New Special-Use Permits for Recreation Residences on the Safford Ranger District</t>
  </si>
  <si>
    <t>Oregon Dunes NRA Managment Area 10 (C) Designated Routes Project</t>
  </si>
  <si>
    <t>Project not expected to measurably affect global warming.</t>
  </si>
  <si>
    <t>Coachella Valley Multiple Species Habitat Conservation Plan, Major Amendment</t>
  </si>
  <si>
    <t>Cottonwood Cove and Katherine Landing Final Development Concept Plans</t>
  </si>
  <si>
    <t>Proposed Revision to the Regulations for the Nonessential Experimental Population of the Mexican Wolf</t>
  </si>
  <si>
    <t>Ch. 3 p. 1(No greenhouse gas emissions)</t>
  </si>
  <si>
    <t>Ozark National Scenic Riverways General Management Plan</t>
  </si>
  <si>
    <t>pp. 161-163(Introduction to impacts on project area)</t>
  </si>
  <si>
    <t>Mt. Bachelor Ski Area Improvements Project</t>
  </si>
  <si>
    <t xml:space="preserve">Mt. Bachelor Ski Area (Oregon) infrastructural improvements through construction, lift additions and replacements, trail expansion, tree removal, increased snowmaking, construction a biomass co-gen facility for electrical power and steam heat, new hiking trails, etc. </t>
  </si>
  <si>
    <t>Sierra Vista Specific Plan (SPK-2006-01050)</t>
  </si>
  <si>
    <t>Suncreek Specific Plan</t>
  </si>
  <si>
    <t>Soboba Band of Luiseno Indians' Proposed 534-Acre Trust Acquisition and Casino Project</t>
  </si>
  <si>
    <t>Los Coyotes Band of the Cahilla and Cupeno Indians Fee-to-Trust and Casino-Hotel Project</t>
  </si>
  <si>
    <t>Cloverdale Rancheria of Pomo Indians Fee-To-Trust and Resort Casino Project</t>
  </si>
  <si>
    <t>Westbrook Project</t>
  </si>
  <si>
    <t>Placer Vineyards Specific Plan</t>
  </si>
  <si>
    <t>Vail Mountain Recreation Enhancement Project</t>
  </si>
  <si>
    <t>HHS</t>
  </si>
  <si>
    <t>GA</t>
  </si>
  <si>
    <t>HUD</t>
  </si>
  <si>
    <t>http://www.nyc.gov/html/dcp/html/env_review/halletts_point.shtml</t>
  </si>
  <si>
    <t>USN</t>
  </si>
  <si>
    <t>USAF</t>
  </si>
  <si>
    <t>Proposed Modernization and Expansion of Townsend Bombing Range</t>
  </si>
  <si>
    <t>Modernization and Enhancement of Ranges, Airspace, and Training Areas in the Joint Pacific Alaska Range Complex in Alaska</t>
  </si>
  <si>
    <t>Medical Facilities Development and University Expansion at Naval Support Activity Bethesda</t>
  </si>
  <si>
    <t xml:space="preserve">Proposal evaluates the potential environmental effects of two proposed actions at Naval Support Activity (NSA) Bethesda: Medical Facilities and University Expansion. </t>
  </si>
  <si>
    <t>Outdoor Research, Development, Test and Evaluation Activities at NSWC</t>
  </si>
  <si>
    <t>Hawaii-Southern California Training and Testing</t>
  </si>
  <si>
    <t>6.4 ENERGY REQUIREMENTS AND CONSERVATION POTENTIAL OF ALTERNATIVES AND
MITIGATION MEASURES</t>
  </si>
  <si>
    <t xml:space="preserve">Proposal to support and conduct current, emerging, and future training and testing activities in the Hawaii-Southern California Study Area, which is made up of air and sea space off Southern California, around the Hawaiian Islands, and the air and sea space connecting them. Three alternatives were analyzed in this EIS. The ability to train and test within this study contributes to the military's goal to maintain, train, and equip combat-ready naval forces capable of winning wars, deterring aggression, and maintaining freedom of the seas. </t>
  </si>
  <si>
    <t>Atlantic Fleet Training and Testing</t>
  </si>
  <si>
    <t>3.4.3.2 Energy Stressors, 3.11.2.1 Sources of Energy Production and Distribution, 3.12.3.2 In-Air Energy,  4.3.3 OFFSHORE WIND ENERGY, 6.4 ENERGY REQUIREMENTS AND CONSERVATION POTENTIAL OF ALTERNATIVES AND MITIGATION
MEASURES</t>
  </si>
  <si>
    <t xml:space="preserve">Multi-state proposal from the Navy to support and conduct current, emerging, and future training and testing activities in the Atlantic Fleet Training and Testing (AFTT) Study Area, located in the western Atlantic Ocean, off the eastern coast of the United States, in the Gulf of Mexico, and in portions of the Caribbean Sea" </t>
  </si>
  <si>
    <t>US Air Force F-35A Operational Basing</t>
  </si>
  <si>
    <t>The Air Force proposes to locate new F-35A aircraft at one or more locations throughout the contiguous U.S. from 2015 through 2020. At Burlington AGS, Hill AFB, Jacksonville AGS,  McEntire JNGB, and Shaw AFB, the F-35As would replace current fighter attack aircraft, irrespective of the scenario.</t>
  </si>
  <si>
    <t>USA</t>
  </si>
  <si>
    <t>Fort Wainwright Hangars 2 and 3 Disposition</t>
  </si>
  <si>
    <t xml:space="preserve">Analyzes the impacts from demolition of two historic World War II-era hangars at Fort Wainwright, Alaska. Both buildings have been found to be unsafe for occupancy and have no remaining military purpose. Focuses on analyzing cultural impacts of demolishing versus keeping the two hangars </t>
  </si>
  <si>
    <t>Implementation of Energy, Water, and Solid Waste Sustainability Initiatives at Fort Bliss</t>
  </si>
  <si>
    <t xml:space="preserve">Proposal for the implementation of energy, water, and solid waste sustainability initiatives at Fort Bliss, in an attempt to meet the United States Department of the Army’s  Net Zero goals, which include the implementation of conservation policies and procedures, as well as the construction of new facilities to reclaim water and generate renewable energy. </t>
  </si>
  <si>
    <t>KC-46A Formal Training Unit (FTU) and First Main Operating Base (MOB 1) Beddown</t>
  </si>
  <si>
    <t>2.8.1 Measures Proposed to Reduce Potential for Environmental Impacts</t>
  </si>
  <si>
    <t xml:space="preserve">Proposal to establish the KC-46A Formal Training Unit and construct the First Main Operating Base. FTU mission includes the basing of up to eight military aircraft, facilities and infrastructure and manpower to support one training squadron. The purpose of the FTU is to effectively train crew and support personnel to operate the KC-46A aircraft. The MOB 1 mission includes the basing of 36 military aircraft, facilities and infrastructure and manpower to support three squadrons. The purpose of MOB 1 mission is to provide a fully capable, combat operational KC-46A aerial refueling force to accomplish aerial refueling and related missions.  </t>
  </si>
  <si>
    <t>SD</t>
  </si>
  <si>
    <t>Powder River Training Complex Ellsworth Air Force Base</t>
  </si>
  <si>
    <t>Table 3.9-14. Statewide Reserves and Production of Energy Resources (2011)</t>
  </si>
  <si>
    <t xml:space="preserve">Analyzes the potential environmental consequences of a proposal to improve airspace for training, primarily, B‐1 aircrews at Ellsworth Air Force Base, South Dakota, and B‐52 aircrews at Minot Air Force Base, North Dakota </t>
  </si>
  <si>
    <t>SpaceX Texas Launch Site</t>
  </si>
  <si>
    <t xml:space="preserve">pp. ES-25, 5-17 </t>
  </si>
  <si>
    <t>FAA Proposed Action of issuing launch licenses and/or experimental permits that would allow SpaceX to launch the Falcon 9 and Falcon Heavy orbital vertical launch vehicles and a variety of reusable suborbital launch vehicles from a SpaceX-proposed launch site on privately owned property in Cameron County, Texas.</t>
  </si>
  <si>
    <t>NASA</t>
  </si>
  <si>
    <t>Tier 2- Mars 2020 Mission</t>
  </si>
  <si>
    <t xml:space="preserve">To continue preparations for and implementation of the Mars 2020 mission. The Mars 2020 spacecraft would be launched on an expendable launch vehicle during a launch opportunity from July through August 2020. The Mars 2020 spacecraft would deliver a large, mobile science laboratory (rover) with advanced instrumentation to a scientifically interesting location on the surface of Mars early in 2021. </t>
  </si>
  <si>
    <t>Sounding Rockets Program at Poker Flat Research Range</t>
  </si>
  <si>
    <t>pp. 3-9 - 3-10, 3-26, 3-52, 4-170</t>
  </si>
  <si>
    <t>p. 3-26</t>
  </si>
  <si>
    <t xml:space="preserve">pp. ES-8, 4-23 - 4-25, 4-169 - 4-170, </t>
  </si>
  <si>
    <t>Proposed Demolition and Environmental Cleanup Activities at Santa Susana Field Laboratory</t>
  </si>
  <si>
    <t>NASA’s Proposed Action is to demolish existing structures and to remediate groundwater and soil on the NASA administered property of Santa Susana Field Laboratory (SSFL).</t>
  </si>
  <si>
    <t>Statement on climate change - “Given the global nature of climate change and the current state of the science, it is not useful at this time to attempt to link the emissions quantified for local actions to any specific climatological change or resulting environmental impact. Nonetheless, the GHG emissions from the project alternatives have been quantified to the extent feasible in this EIS for information and comparison purposes.”</t>
  </si>
  <si>
    <t>This study was initiated to develop a comprehensive ecosystem restoration plan for Lake Borgne</t>
  </si>
  <si>
    <t>This project aims to deepen and widen the Freeport Harbor to increase efficiency and reduce shipping costs</t>
  </si>
  <si>
    <t xml:space="preserve">This is a construction project to reduce risk from seismic, hydrologic, and seepage damage for the Isabella Lake Dam. </t>
  </si>
  <si>
    <t>NRCS</t>
  </si>
  <si>
    <t>Henrys Fork Salinity Control Project Plan and Irrigation Improvements</t>
  </si>
  <si>
    <t xml:space="preserve">This project aims to procide funds for salinity control along the banks of the Henrys Fork River (a tributary of the Colorado). It is accomplished by converting irrigation transport ditches to covered pipes to limit seepage. </t>
  </si>
  <si>
    <t xml:space="preserve">This EIS covers the hurricane and storm damage risk reduction system for a portion of the Louisiana coastline. </t>
  </si>
  <si>
    <t>Indianapolis North Flood Damage Reduction Project</t>
  </si>
  <si>
    <t>Feather River West Levee Project Final 408 Permission</t>
  </si>
  <si>
    <t>This proposal is part of a larger project to decrease flood risk in the Sutter Basin (CA) -- this specific project is related to the Feather River West Levee construction.</t>
  </si>
  <si>
    <t>Chatfield Reservoir Storage Reallocation</t>
  </si>
  <si>
    <t xml:space="preserve">This project aims to identify relocation possibilitie for Chatfield reservoir water storage. </t>
  </si>
  <si>
    <t>Arkansas Valley Conduit and Long-Term Excess Capacity Master Contract</t>
  </si>
  <si>
    <t>This project aims to create a conduit through the Arkansas River Basin in Colorado to provide safe drinking water to regional water providers.</t>
  </si>
  <si>
    <t>Luce Bayou Interbasin Transfer Project</t>
  </si>
  <si>
    <t xml:space="preserve">This project aims to divert raw water to Lake Houston for treatment and distribution to municipal customers. </t>
  </si>
  <si>
    <t>Sutter Basin Pilot Feasibility Study</t>
  </si>
  <si>
    <t>Sutter Basin $689M flood risk management plan.</t>
  </si>
  <si>
    <t>Berryessa Creek Element Coyote and Berryessa Creek California Flood Control Project</t>
  </si>
  <si>
    <t>Construction of a $9M  flood risk management and damage reduction project in Santa Clara County, California</t>
  </si>
  <si>
    <t>Truckee Meadows Flood Control Project</t>
  </si>
  <si>
    <t>A $78M flood risk management project for Truckee Meadows, Nevada.</t>
  </si>
  <si>
    <t>Lake Worth Inlet, Palm Beach Harbor Project</t>
  </si>
  <si>
    <t>An $88.5M widening and deepening of channels for inlet to Palm Beach Harbo.r</t>
  </si>
  <si>
    <t>Moffat Collection System Project</t>
  </si>
  <si>
    <t>This is a project that proposes the placement of fill in material in a wetland for the purpose of future development of a water storage facility</t>
  </si>
  <si>
    <t>Calcasieu Lock, Louisiana Feasibility Study</t>
  </si>
  <si>
    <t>The purpose of this project is to reduce the drainage related delays in navigation at the Lock on the Louisiana coastline.</t>
  </si>
  <si>
    <t>Green River Diversion Rehabilitation Project</t>
  </si>
  <si>
    <t>This project aims to rehabilitate the Utah Green River/Tusher Diversion, which was compromised in 2010/2011 flood events.</t>
  </si>
  <si>
    <t>Village of Bald Head Island Shoreline Stabilization Project</t>
  </si>
  <si>
    <t xml:space="preserve">This proposal outlines erosion and shoreline protection measures for west South Beach, Bald Head Island, North Carolina. </t>
  </si>
  <si>
    <t>Bogue Banks Coastal Storm Damage Reduction</t>
  </si>
  <si>
    <t>The purpose of this project is to assess coastal storm damage reduction techniques for Bogue Banks (an island off the coast of North Carolina)</t>
  </si>
  <si>
    <t>Very throrugh analysis regarding climate change Ch. 5</t>
  </si>
  <si>
    <t>Ch. 5</t>
  </si>
  <si>
    <t>Entire EIS deals with establishing fuel efficiency standards</t>
  </si>
  <si>
    <t>Ch. 5 ("Greenhouse Gas Emissions and Climate Change") - extremely detailed analysis of GHG emissions and implications for global climate change</t>
  </si>
  <si>
    <t>Corporate Average Fuel Economy Standards Passenger Cars and Light Truck, Model Years 2017-2025, To Reduce National Energy Consumption by Increasing the Fuel Economy of Passenger Cars and Light Trucks sold in the U.S.</t>
  </si>
  <si>
    <t>NHTSA</t>
  </si>
  <si>
    <t>pp. xxxvii-xxxviii, xlvii, lix, lx, 4-18-4-20, 5-19 - 5-21, 5-59, 6-21 - 6-23
 4-97 - 4-98, 6-21 - 6-23, I-4</t>
  </si>
  <si>
    <t xml:space="preserve">pp. 4-18 - 4-19, 5-19 - 5-21
</t>
  </si>
  <si>
    <t>pp. 5-19 - 5-21</t>
  </si>
  <si>
    <t>pp. xlvi 6-8, p.3-12- 3-13, 3-23, 4-79 - 4-81, 4-83 - 4-84, 4-87 - 4-90, 6-8, 6-11, 6-19, 6-26, 6-34 - 6-35, 6-37, 6-56</t>
  </si>
  <si>
    <t>p. 4-81, 6-26, 6-34 - 6-35, 6-37</t>
  </si>
  <si>
    <t>Conintued short-term and long-term storage of spent nuclear fuel at at-reactor and away-from-reactor sites</t>
  </si>
  <si>
    <t>Halletts Point Rezoning</t>
  </si>
  <si>
    <t>http://yosemite.epa.gov/oeca/webeis.nsf/EIS01/05A71502F85A41AB85257D6F001BE540?opendocument</t>
  </si>
  <si>
    <t>http://yosemite.epa.gov/oeca/webeis.nsf/EIS01/446E920D6870F68D85257D15001B879E?opendocument</t>
  </si>
  <si>
    <t xml:space="preserve">Mashpee Wampanoag Tribe Fee to Trust Acquisition and Casino Project. </t>
  </si>
  <si>
    <t>§7.12.6 (pg 7.12-3) and §8.12.5 (pg 8.12-20): Discusses flooding briefly (no threat)</t>
  </si>
  <si>
    <t>§7.12.6 (pg 7.12-3 and §8.12.5 (pg 8.12-20): Discusses SL rise briefly (no threat)</t>
  </si>
  <si>
    <r>
      <rPr>
        <sz val="10"/>
        <rFont val="Calibri"/>
        <family val="2"/>
      </rPr>
      <t>§8.12.2: All alternatives quantified for transportation (pg 8.12-2 through 7)</t>
    </r>
  </si>
  <si>
    <t>§7.12 (pg 7.12-1 to 3) summarizes baseline
§8.12.2 (pg 8.12-2 through 7): All alternatives quantified</t>
  </si>
  <si>
    <t>Solid discussion of energy efficient options for building, heating, electricity generation, lighting, etc.
Summarized pg xxi, xxx</t>
  </si>
  <si>
    <t>§5.0 (pg 115): Brief percentage comparison of total emissions in Build/No Build
§5.15 (pg 225-226): Emissions quantified for Build and No Build</t>
  </si>
  <si>
    <r>
      <rPr>
        <sz val="10"/>
        <rFont val="Calibri"/>
        <family val="2"/>
      </rPr>
      <t>§5.14 (pg 220 to 223) details energy efficiency design measures
§5.15 (pg 223 to 225): Many energy saving measures incorporated (efficient HVAC, lighting, design, transportation)
§6.14 (pg 252): Energy efficiency (mitigation) measures noted and reduction in GHG quantified
§8.11 (pg 268): Efficiency measures detailed</t>
    </r>
  </si>
  <si>
    <r>
      <rPr>
        <sz val="10"/>
        <rFont val="Calibri"/>
        <family val="2"/>
      </rPr>
      <t>§5.15 (pg 225 to 226): Direct emissions quantified
§6.14 (pg 252): Total emissions quantified</t>
    </r>
  </si>
  <si>
    <r>
      <rPr>
        <sz val="10"/>
        <color rgb="FF000000"/>
        <rFont val="Calibri"/>
        <family val="2"/>
      </rPr>
      <t>§5.14.3 (pg 222): Water efficient design
§5.15 (pg 224): Water efficient landscaping used</t>
    </r>
  </si>
  <si>
    <r>
      <rPr>
        <sz val="10"/>
        <rFont val="Calibri"/>
        <family val="2"/>
      </rPr>
      <t>§5.15 (pg 225 to 226): Power (indirect) emissions quantified</t>
    </r>
  </si>
  <si>
    <r>
      <rPr>
        <sz val="10"/>
        <rFont val="Calibri"/>
        <family val="2"/>
      </rPr>
      <t>§5.15 (pg 225 to 226): Transportation emissions quantified</t>
    </r>
  </si>
  <si>
    <t>§17.B (pg 17-7): Rough estimate of construction GHG emissions</t>
  </si>
  <si>
    <t>§17.B (pg 17-7): Direct Emissions calculated</t>
  </si>
  <si>
    <t>NOTE: Direct Emissions are based on power consumption</t>
  </si>
  <si>
    <t>§17.B (pg 17-7): Indirect (transportation) emissions calculated</t>
  </si>
  <si>
    <t>§17A (pg 17-1 and 2): Built to LEED standards
§17B (pg 17-8 and 9): Efficiency measures detailed</t>
  </si>
  <si>
    <t>§12D (pg 12-9): Brief note of water efficiency measures to reduce water demand</t>
  </si>
  <si>
    <t>§10E (pg 10-13): CC effects on floodplains, aquatic ecosystems
§10F (pg 10-16): Sea level rise potential
§17C (pg 17-9 to 17-14): Adaptation to CC, resilience detailed</t>
  </si>
  <si>
    <t>§10E (pg 10-13): CC effects on floodplains, aquatic ecosystems
§17C (pg 17-9 to 17-14): Adaptation to CC, resilience detailed, includes brief discussion on water resources</t>
  </si>
  <si>
    <t>Developing eight buildings, some of which are public housing, on a waterfront peninsula</t>
  </si>
  <si>
    <t>§3.6.7 (pg 209): CC effects on ski industry (unpredictable, variable snow) discussed only</t>
  </si>
  <si>
    <t>§3.6.7 (pg 209): CC effects on ski industry (unpredictable, variable snow) discussed</t>
  </si>
  <si>
    <t>§3.4.1.3 (pg 62-66): No action and one build alternative compared to proposed action
§3.6.6 (pg 207-208) notes the build alternatives increase efficiency</t>
  </si>
  <si>
    <t>Implementation of a Master Plan for CDC campus expansion</t>
  </si>
  <si>
    <t>Table ES-1 (pg ES-23) and Table 4-1 (pg 4-15): 7,929
tons of CO2 for vehicles</t>
  </si>
  <si>
    <t>§3.12.1 (pg 3.12-4): Water efficiency measures</t>
  </si>
  <si>
    <t>§3.12.1 (pg 3.12-4 and 5): Energy efficiency measures</t>
  </si>
  <si>
    <t>Table ES-1 (pg ES-23) and Table 4-1 (pg 4-15): Summary comparison of alternatives, mostly quantitative
§3.12.2 (pg 3.12-6 and 7): Mostly quantitative alternatives comparison</t>
  </si>
  <si>
    <t>§3.12.2 (pg 6-7), Table 3.12-2, shows existing emissions and potential 2025 emissions under each proposed plan. “No Action Alternative” 6682 tons CO2, “Master Plan Alternative” 7929 tons CO2, “Existing” 8864 tons CO2</t>
  </si>
  <si>
    <t>Table 3.14-2 (pg 3.14-9): Increase in energy consumption with preferred alternative (not quantified)</t>
  </si>
  <si>
    <t>http://www.vailrec-eis.info/media/documents/vail_mountain_recreation_enhancement_project_feis_august2014.pdf</t>
  </si>
  <si>
    <t>No mentioned of greenhouse gases, climate change, emissions, etc.</t>
  </si>
  <si>
    <t>Development of a 5,230-acre (2,117-hectare) project site in western Placer County under the Placer Vineyards Specific Plan (PVSP). involving the discharge of dredged or fill material</t>
  </si>
  <si>
    <r>
      <rPr>
        <sz val="10"/>
        <color indexed="8"/>
        <rFont val="Calibri"/>
        <family val="2"/>
      </rPr>
      <t>§3.5.3.4 (pg 3.5-10) Energy efficiency measures, including mixed use development, bicycle facilities, and transit facilities</t>
    </r>
  </si>
  <si>
    <t>§3.5.5 (pg 3.5-14) Each alternative considered for construction
Table 3.5-4 (pg 3.5-16): Build alternatives compared in detailed quantification</t>
  </si>
  <si>
    <t>Table 3.5-4 (pg 3.5-16): Induced trips account for 279,851 MT CO2e/yr under Base Plan</t>
  </si>
  <si>
    <r>
      <rPr>
        <sz val="10"/>
        <color indexed="8"/>
        <rFont val="Calibri"/>
        <family val="2"/>
      </rPr>
      <t>§3.5.2.1 (pg 3.5-1 and 2) lists effects of CC statewide, including effects on water resources
§3.10.5 (pg 3.10-29): Effect of CC on local floodplain (incorporated in F EIS in response to comment)</t>
    </r>
  </si>
  <si>
    <r>
      <rPr>
        <sz val="10"/>
        <color indexed="8"/>
        <rFont val="Calibri"/>
        <family val="2"/>
      </rPr>
      <t>Table 3.5-4 (pg 3.5-16): Base Plan 49,046, Blueprint 60,945 MTCO2e/yr</t>
    </r>
  </si>
  <si>
    <r>
      <rPr>
        <sz val="10"/>
        <color indexed="8"/>
        <rFont val="Calibri"/>
        <family val="2"/>
      </rPr>
      <t>§3.5.5 (pg 3.5-14): 29,000 MT CO2 eq total</t>
    </r>
  </si>
  <si>
    <t>All section numbers refer to DEIS unless otherwise noted--FEIS just contains comments, responses, and errata</t>
  </si>
  <si>
    <t xml:space="preserve">The development of the approximately 397-acre (161-hectare) site with a moderate scale, mixed-use community. </t>
  </si>
  <si>
    <t>§3.5.2.1 (pg 3.5-1 and 2) lists effects of CC statewide
§3.15.2.1 (pg 3.15-6): CC effects on weather patterns</t>
  </si>
  <si>
    <t>§3.5.2.1 (pg 3.5-1 and 2) lists effects of CC statewide, including effects on water resources
§3.10.5 (pg 3.10-23): CC effects on future precipitation and flooding
§3.15.2.1 (pg 3.15-6): CC effects on weather patterns and subsequent drought and water supply
§3.15.5 (pg 3.15-26): Expected effects of CC on surface water quantity
§3.15.7 (pg 3.15-48): CC may damage future water supply</t>
  </si>
  <si>
    <t>Table 3.5-4 (pg 3.5-14): All alternatives quantified. Proposed action in Table 3.5-5 (pg 3.5-15)</t>
  </si>
  <si>
    <t>Table 3.5-4 (pg 3.5-14): All alternatives quantified for construction
Table 3.5-6 (pg 3.5-17): All alternatives quantified for all sources of operational emissions (direct and indirect)</t>
  </si>
  <si>
    <t>Table 3.5-7 (pg 3.5-18): All emissions for proposed action</t>
  </si>
  <si>
    <t>Table 3.5-7 (pg 3.5-18): All emissions for proposed action, including electricity generation needed</t>
  </si>
  <si>
    <t>Table 3.5-7 (pg 3.5-18): All emissions for proposed action, including induced trips</t>
  </si>
  <si>
    <t>§3.5.5 (pg 3.5-24): Water efficiency techniques in design and energy use</t>
  </si>
  <si>
    <t>§3.5.5 (pg 3.5-23/25): Energy efficiency techniques in design/transportation</t>
  </si>
  <si>
    <t>Developing a casino on 64 acres of land newly part of a federal trust</t>
  </si>
  <si>
    <t>§4.4.1-5 (pg 4.4-6 and 7): For proposed action, all emissions quantified, including electrical use</t>
  </si>
  <si>
    <t>§4.4.1-5 (pg 4.4-6 and 7): For proposed action, 1,578 metric tons per year of CO2e</t>
  </si>
  <si>
    <r>
      <rPr>
        <sz val="10"/>
        <color indexed="8"/>
        <rFont val="Calibri"/>
        <family val="2"/>
      </rPr>
      <t>§3.4.1 (pg 3.4-9 and 10): CC effects in state (also §3.4.2, pg 3.4-14)
§4.4.1-6 (pg 4.4-8): CC impacts on project site for proposed action. Done for other alternatives pg 4-4.14; 4.4-19; 4.4-25; 4.4-31</t>
    </r>
  </si>
  <si>
    <t>Alternatives each quantified in §4.4.X-5, where X is alternative (pg 4.4-7, 13, 19, 24, 30). §4.4.6 (pg 4.4-31) for No Action</t>
  </si>
  <si>
    <r>
      <rPr>
        <sz val="10"/>
        <color indexed="8"/>
        <rFont val="Calibri"/>
        <family val="2"/>
      </rPr>
      <t>Table ES-1 (pg ES-8): Efficient building as mitigation</t>
    </r>
    <r>
      <rPr>
        <b/>
        <sz val="10"/>
        <color indexed="8"/>
        <rFont val="Calibri"/>
        <family val="2"/>
      </rPr>
      <t xml:space="preserve">
</t>
    </r>
    <r>
      <rPr>
        <sz val="10"/>
        <color indexed="8"/>
        <rFont val="Calibri"/>
        <family val="2"/>
      </rPr>
      <t>§5.4 (pg 5-5 and 6): Energy efficient building mitigation measures detailed, plus GHG credit buying</t>
    </r>
  </si>
  <si>
    <r>
      <rPr>
        <sz val="10"/>
        <color indexed="8"/>
        <rFont val="Calibri"/>
        <family val="2"/>
      </rPr>
      <t>§3.4.1 (pg 3.4-9 and 10): CC effects in state, including shrinking water supply</t>
    </r>
    <r>
      <rPr>
        <b/>
        <u/>
        <sz val="10"/>
        <color indexed="8"/>
        <rFont val="Calibri"/>
        <family val="2"/>
      </rPr>
      <t xml:space="preserve">
</t>
    </r>
    <r>
      <rPr>
        <sz val="10"/>
        <color indexed="8"/>
        <rFont val="Calibri"/>
        <family val="2"/>
      </rPr>
      <t xml:space="preserve">
§4.4.1-6 (pg 4.4-8): CC impacts on project site for proposed action, including hydrological impacts. Done for other alternatives pg 4-4.14; 4.4-19; 4.4-25; 4.4-31</t>
    </r>
    <r>
      <rPr>
        <b/>
        <sz val="10"/>
        <color indexed="8"/>
        <rFont val="Calibri"/>
        <family val="2"/>
      </rPr>
      <t/>
    </r>
  </si>
  <si>
    <t>Thorough analysis of climate change impacts and mitigation measures. Several tables showing emissions, other impacts and different mitigation measures. Detailed breakdown of GHG emissions in appendices.</t>
  </si>
  <si>
    <r>
      <rPr>
        <sz val="10"/>
        <color indexed="8"/>
        <rFont val="Calibri"/>
        <family val="2"/>
      </rPr>
      <t>§4.4.1-5 (pg 4.4-6 and 7): For proposed action, all emissions quantified, including induced trips ("Onroad Vehicles")</t>
    </r>
  </si>
  <si>
    <t>Acquisition of 23 acres of land for Tribe's trust and approval of a gaming management contract to build a casino</t>
  </si>
  <si>
    <t>Table 4.13-14 (pg 4.13-27): For proposed action (alternative B), 391 MTCO2eq non-construction direct emissions</t>
  </si>
  <si>
    <t>Table 4.13-14 (pg 4.13-27): For proposed action (alternative B), 1422 MTCO2 eq from electricity use</t>
  </si>
  <si>
    <t>Table 4.13-14 (pg 4.13-27): For proposed action (alternative B), 24,210 MTCO2eq from transportation sources</t>
  </si>
  <si>
    <t>Table 4.13-14 (pg 4.13-27): For proposed action (alternative B), 1,508 MTCO2eq from  construction</t>
  </si>
  <si>
    <t>ES Table (pg xliii) qualitatively compares alternatives
Emissions from all alternatives quantified pg 4.13-13, 27, 38, 45 (parts of §4.13), in rigorous detail</t>
  </si>
  <si>
    <t>Table 4.13-14 (pg 4.13-27): For proposed action (alternative B), some indirect emissions sources (water treatment, for example) are noted and quantified</t>
  </si>
  <si>
    <t>§5.3 (pg 5-6): Use of energy efficient lighting and heating recommended (also noted in summary, pg xliv and xlv)</t>
  </si>
  <si>
    <t>§5.3 (pg 5-5): Use of water efficient appliances recommended (also noted in summary, pg xliv)</t>
  </si>
  <si>
    <t>Land transfer of 534.91 acres of land to a trust, and development of 55 acres into a destination hotel/casino complex</t>
  </si>
  <si>
    <t>§4.3.1 (pg 4-45): 24,243.31 MT CO2e/year</t>
  </si>
  <si>
    <t>§4.3.1 (pg 4-45): 19,358.49 MT CO2e/year</t>
  </si>
  <si>
    <t>§4.3.1 (pg 4-45 and 46) also details water usage related GHG emissions (49 MT CO2e/year), wastewater treatment related (1065.77 MT CO2e/year), and solid waste related (114.86 MT CO2e/year)</t>
  </si>
  <si>
    <t>§4.3: Emissions from alternatives quantified (pg 4-46 to 4-56)</t>
  </si>
  <si>
    <r>
      <rPr>
        <sz val="10"/>
        <color indexed="8"/>
        <rFont val="Calibri"/>
        <family val="2"/>
      </rPr>
      <t>§4.3.1 (pg 4-44): 36.96 MT CO2e for proposed action</t>
    </r>
  </si>
  <si>
    <r>
      <rPr>
        <sz val="10"/>
        <color indexed="8"/>
        <rFont val="Calibri"/>
        <family val="2"/>
      </rPr>
      <t>Thorough quantified analysis, no reverse impact assessment</t>
    </r>
    <r>
      <rPr>
        <b/>
        <sz val="10"/>
        <color indexed="8"/>
        <rFont val="Calibri"/>
        <family val="2"/>
      </rPr>
      <t xml:space="preserve">
</t>
    </r>
    <r>
      <rPr>
        <sz val="10"/>
        <color indexed="8"/>
        <rFont val="Calibri"/>
        <family val="2"/>
      </rPr>
      <t xml:space="preserve">All emissions info can be found in Appendix AA </t>
    </r>
  </si>
  <si>
    <t>§5.3.2 (pg 5-7) and §5.8.4 (pg 5-33): Water efficiency measures as mitigation</t>
  </si>
  <si>
    <r>
      <rPr>
        <sz val="10"/>
        <color indexed="8"/>
        <rFont val="Calibri"/>
        <family val="2"/>
      </rPr>
      <t>§5.3.2 (pg 5-7) and §5.8.4 (pg 5-32): Energy efficiency measures as mitigation</t>
    </r>
    <r>
      <rPr>
        <b/>
        <sz val="10"/>
        <color indexed="8"/>
        <rFont val="Calibri"/>
        <family val="2"/>
      </rPr>
      <t/>
    </r>
  </si>
  <si>
    <t>Mixed-use development in the approximately 1,200-acre SunCreek Specific Plan area</t>
  </si>
  <si>
    <t>http://cityofranchocordova.org/Index.aspx?page=679</t>
  </si>
  <si>
    <t>Final EIS just contains comments and responses and corrections. All section numbers refer to draft EIS unless otherwise noted. Both the DEIS and FEIS are available at the link of right.</t>
  </si>
  <si>
    <t>Final EIS just contains comments and responses and corrections. All section numbers refer to draft EIS unless otherwise noted. Both the DEIS and FEIS are available at the link of right.
FEIS notes that many comments disagreed with methodology and results of GHG analysis of DEIS, but says those complaints are not substantiated and that their interpretation should be given deference
All summarized in Table ES-1 (pg ES-28 to 32)</t>
  </si>
  <si>
    <t>§3.4  (pg 3.4-16, 17, 19) 17,010 MT CO2 over 20 years</t>
  </si>
  <si>
    <t>Table 3.4-1 (pg 3.4-19): 23,883 MT CO2eq/yr for electricity use</t>
  </si>
  <si>
    <t>§3.4 (pg 3.4-21 to 24): Mitigation recommendations include reducing water use. Detailed pg 23</t>
  </si>
  <si>
    <t>§3.4.2 (pg 3.4-28 to 45) models in detail effects of CC in project region and effects on project, including temperature change, precipitation, extreme weather, runoff, sea level rise, water quality</t>
  </si>
  <si>
    <t>§3.4.2 (pg 3.4-33 to 44) models in detail effects of CC in project region and effects on project, including precipitation, snowpack, runoff, and water supply</t>
  </si>
  <si>
    <t>§3.4 (pg 3.4-17-3.4-18): Compares no permit and proposed action for total operational emissions
Table 3.4-1 (pg 3.4-19) compares all alternatives for all sectors of emissions
Other build alternatives compared §3.4 pg 3.4-25 to 28</t>
  </si>
  <si>
    <t>§3.4 (pg 3.4-21 to 24): Mitigation recommendations include improving fuel efficiency and reducing electricity use with efficient lighting and appliances
§3.16.3 (pg 3.16-23): All build alternatives comply with California energy efficiency standards</t>
  </si>
  <si>
    <t>http://www.spk.usace.army.mil/Missions/Regulatory/Permitting/EnvironmentalImpactStatements.aspx</t>
  </si>
  <si>
    <t>§3.5.2.1 (pg 3.5-1 and 2): Statewide effects of CC</t>
  </si>
  <si>
    <t>§3.5.5 (pg 3.5-15 to 18): 45,516 direct MT CO2 eq/yr</t>
  </si>
  <si>
    <t>§3.5.5 (pg 3.5-15 to 18): 65,965 MT CO2eq/yr</t>
  </si>
  <si>
    <t>§3.5.5 (pg 3.5-20): Water efficiency techniques for mitigation are detailed</t>
  </si>
  <si>
    <t>§3.5.5 (pg 3.5-19 to 21): Energy efficiency techniques for mitigation are detailed</t>
  </si>
  <si>
    <r>
      <rPr>
        <sz val="10"/>
        <color indexed="8"/>
        <rFont val="Calibri"/>
        <family val="2"/>
      </rPr>
      <t>§3.5.5 (pg 3.5-15 to 18): 320,061 MT CO2eq/yr</t>
    </r>
  </si>
  <si>
    <t>§3.5.5 discusses GHG emissions from all alternatives for each type of emissions (pg 3.5-15, 17)</t>
  </si>
  <si>
    <t>§3.5.2.1 (pg 3.5-1 and 2): Statewide effects of CC, including decreasing water supply
§4.3.8 (pg 4.0-42) CC introduces uncertainty into availability of future water supply</t>
  </si>
  <si>
    <t>§3.5.5 (pg 3.5-15 to 18) also discusses emissions from associated processes dealing with solid waste, wastewater, and water supply
Appendix C: Indirect Effects on Climate Change p. C-6</t>
  </si>
  <si>
    <t>Sierra Vista Specific Plan (SVSP) is a development of  a 1,612-acre site with a mix of land uses, predominantly residential use with commercial and office uses; public and quasi-public uses; parks and open space; and the infrastructure improvements to support these uses.</t>
  </si>
  <si>
    <t>Table 3.5-4 (pg 3.5-16 and 17): Totals emissions from all sources, breaks down different direct sources. Labeled a significant effect on global climate</t>
  </si>
  <si>
    <r>
      <rPr>
        <sz val="10"/>
        <rFont val="Calibri"/>
        <family val="2"/>
      </rPr>
      <t>§8.12.2: All alternatives quantified for direct emissions (pg 8.12-2 through 7)
§8.12.4 (pg 8.12-19 and 20): No significant effect on CC/global CO2 levels</t>
    </r>
  </si>
  <si>
    <t>§8.12.2: All alternatives quantified for electricity generation, labeled "indirect emissions" (pg 8.12-2 through 7)</t>
  </si>
  <si>
    <t>§8.1.3.9 and 12 (pg 8.1-34, 35, 36, 39) discusses efficient/clean transportation measures that can be taken
§8.12.3.1 and 2 (pg 8.12-8 through 19): Enhanced energy efficiency and more efficient technology considered as mitigation options and quantified</t>
  </si>
  <si>
    <t>§3.6.6 (pg 207-208) discusses replacing a propane facility with a biomass plant and replacing old, inefficient facilities to reduce energy demand</t>
  </si>
  <si>
    <t>1</t>
  </si>
  <si>
    <r>
      <t>Energy efficiency</t>
    </r>
    <r>
      <rPr>
        <sz val="11"/>
        <color rgb="FF000000"/>
        <rFont val="Calibri"/>
        <family val="2"/>
        <scheme val="minor"/>
      </rPr>
      <t>. Discussion of energy consumption and efficiency in proposed action and alternatives.</t>
    </r>
  </si>
  <si>
    <r>
      <t>Water efficiency</t>
    </r>
    <r>
      <rPr>
        <sz val="11"/>
        <color rgb="FF000000"/>
        <rFont val="Calibri"/>
        <family val="2"/>
        <scheme val="minor"/>
      </rPr>
      <t>. Discussion of water consumption and efficiency in proposed action and alternatives.</t>
    </r>
  </si>
  <si>
    <t>2</t>
  </si>
  <si>
    <t>3</t>
  </si>
  <si>
    <t>4</t>
  </si>
  <si>
    <t>5</t>
  </si>
  <si>
    <t>6</t>
  </si>
  <si>
    <t>7</t>
  </si>
  <si>
    <t>8</t>
  </si>
  <si>
    <t>9</t>
  </si>
  <si>
    <t>10</t>
  </si>
  <si>
    <r>
      <rPr>
        <sz val="10"/>
        <color indexed="8"/>
        <rFont val="Calibri"/>
        <family val="2"/>
      </rPr>
      <t>Table 3-10 (pg 63) and §3.4.1.3.2 (pg 65): Total GHGs estimated at 27,092 TPY CO2e, including: 27,897 tpy from biomass boiler, -1,472 tpy from reductions in LPG combustion, 275 tpy from snow cat, 332 tpy from fire pit.</t>
    </r>
    <r>
      <rPr>
        <b/>
        <sz val="10"/>
        <color indexed="8"/>
        <rFont val="Calibri"/>
        <family val="2"/>
      </rPr>
      <t xml:space="preserve">
</t>
    </r>
    <r>
      <rPr>
        <sz val="10"/>
        <color indexed="8"/>
        <rFont val="Calibri"/>
        <family val="2"/>
      </rPr>
      <t xml:space="preserve">
§3.6.7 (pg 208): Qualitative effects of vegetation removal, energy use</t>
    </r>
  </si>
  <si>
    <t>§3.5.5 (pg 3.5-13 to 15): for proposed action, 267,858 MT CO2e total over 12 years</t>
  </si>
  <si>
    <r>
      <rPr>
        <sz val="10"/>
        <color indexed="8"/>
        <rFont val="Calibri"/>
        <family val="2"/>
      </rPr>
      <t>§4.4.1-5 (pg 4.4-6 and 7): For proposed action, all emissions quantified</t>
    </r>
    <r>
      <rPr>
        <b/>
        <u/>
        <sz val="10"/>
        <color indexed="8"/>
        <rFont val="Calibri"/>
        <family val="2"/>
      </rPr>
      <t xml:space="preserve">
</t>
    </r>
    <r>
      <rPr>
        <u/>
        <sz val="10"/>
        <color indexed="8"/>
        <rFont val="Calibri"/>
        <family val="2"/>
      </rPr>
      <t xml:space="preserve">
Appendices:
</t>
    </r>
    <r>
      <rPr>
        <sz val="10"/>
        <color indexed="8"/>
        <rFont val="Calibri"/>
        <family val="2"/>
      </rPr>
      <t>Combined Annual Emissions Reports: p. 71-82; Detail Report for Summer Operational Unmitigated Emissions: p. 83</t>
    </r>
  </si>
  <si>
    <t>Table S-4 "Summary of Environmental Impacts by Alternative for the FutureGen 2.0 Project"(pg. S-40), repeated in Table 4.1.1 with the same name (pg 4.1-2). Operation of the project components would result in up to approximately 169,701 tons per year (154,283 metric tons per year) of new CO2 emissions (net after CO2 capture and storage)
Section 3.2.3.2 "Operational Impacts" (pg. 3.2-12 - 3.2-14), Table 3.2-7: Estimated direct Greenhouse Gas Emissions from Operations of Proposed Project: 60,883-159,209 CO2-eq tpy (mtpy); would capture and sequester approximately 1.2 million tons per year (1.1 million metric tons per year) of CO2 emissions from the generation of 168 MWe (gross) electric power</t>
  </si>
  <si>
    <t>Table S-4 "Summary of Environmental Impacts by Alternative for the FutureGen 2.0 Project"(pg. S-40) Construction of the proposed FutureGen 2.0 Project would generate approximately 48,009 tons (43,688 metric tons) of CO2 emissions over the multi-year construction period.
Section 3.2.3.1 "Construction Impacts" - estimated that the total construction emissions will be 48,009 tons CO2-eq ; Direct emissions of methane (CH4), nitrous oxide (N2O), and other greenhouse gases would be negligible and are not included in these estimates</t>
  </si>
  <si>
    <r>
      <rPr>
        <sz val="10"/>
        <color theme="1"/>
        <rFont val="Calibri"/>
        <family val="2"/>
        <scheme val="minor"/>
      </rPr>
      <t>Section 3.3.2 "Air Quality" (pg 3-46) notes that nuclear plants emit GHGs, but that their emissions would be minor and below the EPA mandatory reporting threshold (25,000 metric tons/year)</t>
    </r>
    <r>
      <rPr>
        <b/>
        <sz val="10"/>
        <color theme="1"/>
        <rFont val="Calibri"/>
        <family val="2"/>
        <scheme val="minor"/>
      </rPr>
      <t xml:space="preserve">
</t>
    </r>
    <r>
      <rPr>
        <sz val="10"/>
        <color theme="1"/>
        <rFont val="Calibri"/>
        <family val="2"/>
        <scheme val="minor"/>
      </rPr>
      <t xml:space="preserve">
Section 4.12.3 "Greenhouse Gas Emissions and Climate Change"; Table 4.12-4 and 5 give samples of inventories comparing nuclear power to coal and natural gas emissions, respectively.</t>
    </r>
  </si>
  <si>
    <t xml:space="preserve">Section 2.3.4.2 (pg 2-32). Energy conservation programs from the demand side have  potential for significant effects and could be managed by a nuclear power provider. With full nationwide participation in a demand-response program studied by FERC, nationwide peak energy demand could be reduced by 188 GW
Pg 2-1 - Potential conservation/efficiency programs </t>
  </si>
  <si>
    <r>
      <rPr>
        <sz val="10"/>
        <color theme="1"/>
        <rFont val="Calibri"/>
        <family val="2"/>
        <scheme val="minor"/>
      </rPr>
      <t>Table 4.2-3 "Operation Criteria Pollutant Emissions for the LCCE Gasification Plant and Lake Charles CSS Project CO2 Capture and Compression Facilities" (pg 4-6). Coal burning would emit 5,840,387 tons CO2e/yr, but only 8% is expected to actually reach the atmosphere after carbon capture.</t>
    </r>
    <r>
      <rPr>
        <b/>
        <sz val="10"/>
        <color theme="1"/>
        <rFont val="Calibri"/>
        <family val="2"/>
        <scheme val="minor"/>
      </rPr>
      <t xml:space="preserve">
</t>
    </r>
    <r>
      <rPr>
        <sz val="10"/>
        <color theme="1"/>
        <rFont val="Calibri"/>
        <family val="2"/>
        <scheme val="minor"/>
      </rPr>
      <t>Table 4.2-10 "Annual Direct and Indirect CO2e Emissions for the Lake Charles CCS Project and LCCE Gasification" (pg. 4-14) LCCE Gasification Plant Operations (with capture system operating): 642,400 short tons/year; CO2 Pipeline Operation (11.9-mile spur): 737</t>
    </r>
  </si>
  <si>
    <t>Natural gas</t>
  </si>
  <si>
    <t>Coal</t>
  </si>
  <si>
    <t>Oil and gas</t>
  </si>
  <si>
    <r>
      <rPr>
        <u/>
        <sz val="10"/>
        <color theme="1"/>
        <rFont val="Calibri"/>
        <family val="2"/>
        <scheme val="minor"/>
      </rPr>
      <t>Fugitive Emissions</t>
    </r>
    <r>
      <rPr>
        <sz val="10"/>
        <color theme="1"/>
        <rFont val="Calibri"/>
        <family val="2"/>
        <scheme val="minor"/>
      </rPr>
      <t>: § 4.14.2.2, pp. 16-17 (0.02 MT CO2e/yr from pipeline, 1.78 MT CO2e/yr from pump stations).</t>
    </r>
  </si>
  <si>
    <r>
      <rPr>
        <u/>
        <sz val="10"/>
        <color theme="1"/>
        <rFont val="Calibri"/>
        <family val="2"/>
        <scheme val="minor"/>
      </rPr>
      <t>Electricity Use During Construction</t>
    </r>
    <r>
      <rPr>
        <sz val="10"/>
        <color theme="1"/>
        <rFont val="Calibri"/>
        <family val="2"/>
        <scheme val="minor"/>
      </rPr>
      <t>: § 4.14.2.1, pp. 14-15 (83,290 MT CO2e from construction camps)</t>
    </r>
    <r>
      <rPr>
        <u/>
        <sz val="10"/>
        <color theme="1"/>
        <rFont val="Calibri"/>
        <family val="2"/>
        <scheme val="minor"/>
      </rPr>
      <t xml:space="preserve">
Electricity Use During Operation</t>
    </r>
    <r>
      <rPr>
        <sz val="10"/>
        <color theme="1"/>
        <rFont val="Calibri"/>
        <family val="2"/>
        <scheme val="minor"/>
      </rPr>
      <t>: § 4.14.2.2, pp. 16-18 (1.44 MMT CO2e/year from pump stations)</t>
    </r>
  </si>
  <si>
    <r>
      <rPr>
        <u/>
        <sz val="10"/>
        <color theme="1"/>
        <rFont val="Calibri"/>
        <family val="2"/>
        <scheme val="minor"/>
      </rPr>
      <t>Induced Trips During Construction</t>
    </r>
    <r>
      <rPr>
        <sz val="10"/>
        <color theme="1"/>
        <rFont val="Calibri"/>
        <family val="2"/>
        <scheme val="minor"/>
      </rPr>
      <t xml:space="preserve">: § 4.14.2.1, pp. 14-15 (total emissions from on-road vehicles estimated at 6,339 MT CO2e)
</t>
    </r>
    <r>
      <rPr>
        <u/>
        <sz val="10"/>
        <color theme="1"/>
        <rFont val="Calibri"/>
        <family val="2"/>
        <scheme val="minor"/>
      </rPr>
      <t>Comparison with Alternatives</t>
    </r>
    <r>
      <rPr>
        <sz val="10"/>
        <color theme="1"/>
        <rFont val="Calibri"/>
        <family val="2"/>
        <scheme val="minor"/>
      </rPr>
      <t xml:space="preserve">: § 5.1, pp. 30-31, 44-46, 69-70 (no action alternatives), § 5.2, pp. 38, 64 (route alternatives).
</t>
    </r>
    <r>
      <rPr>
        <u/>
        <sz val="10"/>
        <color theme="1"/>
        <rFont val="Calibri"/>
        <family val="2"/>
        <scheme val="minor"/>
      </rPr>
      <t/>
    </r>
  </si>
  <si>
    <r>
      <rPr>
        <u/>
        <sz val="10"/>
        <color theme="1"/>
        <rFont val="Calibri"/>
        <family val="2"/>
        <scheme val="minor"/>
      </rPr>
      <t>Total Construction Emissions</t>
    </r>
    <r>
      <rPr>
        <sz val="10"/>
        <color theme="1"/>
        <rFont val="Calibri"/>
        <family val="2"/>
        <scheme val="minor"/>
      </rPr>
      <t>: § 4.14.2.1, pp. 14-16 (244,153 MT CO2e  from fuel and electricity use, land clearing and open burning, and transportation of materials)</t>
    </r>
  </si>
  <si>
    <r>
      <rPr>
        <u/>
        <sz val="10"/>
        <color theme="1"/>
        <rFont val="Calibri"/>
        <family val="2"/>
        <scheme val="minor"/>
      </rPr>
      <t>Note of impact on wetlands</t>
    </r>
    <r>
      <rPr>
        <sz val="10"/>
        <color theme="1"/>
        <rFont val="Calibri"/>
        <family val="2"/>
        <scheme val="minor"/>
      </rPr>
      <t xml:space="preserve"> §4.4.3 pp 15</t>
    </r>
    <r>
      <rPr>
        <u/>
        <sz val="10"/>
        <color theme="1"/>
        <rFont val="Calibri"/>
        <family val="2"/>
        <scheme val="minor"/>
      </rPr>
      <t xml:space="preserve">
Overview of Impacts</t>
    </r>
    <r>
      <rPr>
        <sz val="10"/>
        <color theme="1"/>
        <rFont val="Calibri"/>
        <family val="2"/>
        <scheme val="minor"/>
      </rPr>
      <t>: § 4.14 ("GHGs and Climate Change"), p.  6 (summarizing impacts reviewed); § 4.14.5 ("Climate Change Impacts on Proposed Project"); § 4.14.6 ("Climate Change Impacts on the Affected Environment and Associated Impacts").</t>
    </r>
    <r>
      <rPr>
        <u/>
        <sz val="10"/>
        <color theme="1"/>
        <rFont val="Calibri"/>
        <family val="2"/>
        <scheme val="minor"/>
      </rPr>
      <t xml:space="preserve">
Additional Discussion</t>
    </r>
    <r>
      <rPr>
        <sz val="10"/>
        <color theme="1"/>
        <rFont val="Calibri"/>
        <family val="2"/>
        <scheme val="minor"/>
      </rPr>
      <t xml:space="preserve">: § 3.14 (“Potential Releases”), pp. 24-25 (describing how different natural hazards can cause releases, and referring reader to §4.14 for more information).
</t>
    </r>
  </si>
  <si>
    <r>
      <rPr>
        <u/>
        <sz val="10"/>
        <color theme="1"/>
        <rFont val="Calibri"/>
        <family val="2"/>
        <scheme val="minor"/>
      </rPr>
      <t>Impact of Climate Change on Water Resources</t>
    </r>
    <r>
      <rPr>
        <sz val="10"/>
        <color theme="1"/>
        <rFont val="Calibri"/>
        <family val="2"/>
        <scheme val="minor"/>
      </rPr>
      <t xml:space="preserve">: § 4.14.6.2
</t>
    </r>
    <r>
      <rPr>
        <u/>
        <sz val="10"/>
        <color theme="1"/>
        <rFont val="Calibri"/>
        <family val="2"/>
        <scheme val="minor"/>
      </rPr>
      <t>Impact on Wetlands</t>
    </r>
    <r>
      <rPr>
        <sz val="10"/>
        <color theme="1"/>
        <rFont val="Calibri"/>
        <family val="2"/>
        <scheme val="minor"/>
      </rPr>
      <t xml:space="preserve">: § 4.14.6.3 </t>
    </r>
  </si>
  <si>
    <r>
      <rPr>
        <u/>
        <sz val="10"/>
        <color theme="1"/>
        <rFont val="Calibri"/>
        <family val="2"/>
        <scheme val="minor"/>
      </rPr>
      <t>Emissions from Electricity Use at Pump Stations</t>
    </r>
    <r>
      <rPr>
        <sz val="10"/>
        <color theme="1"/>
        <rFont val="Calibri"/>
        <family val="2"/>
        <scheme val="minor"/>
      </rPr>
      <t>: § 4.14.2.2,  p. 18  (discussing mitigation measures that will be implemented to minimize energy consumption)</t>
    </r>
    <r>
      <rPr>
        <u/>
        <sz val="10"/>
        <color theme="1"/>
        <rFont val="Calibri"/>
        <family val="2"/>
        <scheme val="minor"/>
      </rPr>
      <t xml:space="preserve">
Alternatives</t>
    </r>
    <r>
      <rPr>
        <sz val="10"/>
        <color theme="1"/>
        <rFont val="Calibri"/>
        <family val="2"/>
        <scheme val="minor"/>
      </rPr>
      <t xml:space="preserve">: § 2.2, pp. 40-46 (discussing use of alternative energy sources and energy conservation as possible alternatives to the project)
</t>
    </r>
    <r>
      <rPr>
        <i/>
        <sz val="10"/>
        <color theme="1"/>
        <rFont val="Calibri"/>
        <family val="2"/>
        <scheme val="minor"/>
      </rPr>
      <t>"Section 2.2 p37 ""Truck emissions larger GHG"" 
Section 2.2 p40-46 (Use of Alternative energy and energy sources 
Section 3.1 "</t>
    </r>
  </si>
  <si>
    <r>
      <rPr>
        <u/>
        <sz val="10"/>
        <color theme="1"/>
        <rFont val="Calibri"/>
        <family val="2"/>
        <scheme val="minor"/>
      </rPr>
      <t>Lifecycle Emissions from Production, Refining and Combustion</t>
    </r>
    <r>
      <rPr>
        <sz val="10"/>
        <color theme="1"/>
        <rFont val="Calibri"/>
        <family val="2"/>
        <scheme val="minor"/>
      </rPr>
      <t>:  § 4.14.3  (147-168 MMT CO2e annually for 830,000 bpd of oil sands crude oil; as compared with other crude sources, the incremental emissions associated with proposed action are ~1.3-27.4 MMTCO2e annually); Appendix U “Lifecycle Greenhouse Gas Emissions” (detailed discussion of assumptions, data and calculations).</t>
    </r>
    <r>
      <rPr>
        <u/>
        <sz val="10"/>
        <color theme="1"/>
        <rFont val="Calibri"/>
        <family val="2"/>
        <scheme val="minor"/>
      </rPr>
      <t xml:space="preserve">
Impacts on Petroleum Market</t>
    </r>
    <r>
      <rPr>
        <sz val="10"/>
        <color theme="1"/>
        <rFont val="Calibri"/>
        <family val="2"/>
        <scheme val="minor"/>
      </rPr>
      <t xml:space="preserve">: § 1.4 (“Market Analysis”)  (concluding that pipeline will not significantly impact rate of oil extraction or use; no quantification of GHG emissions).
</t>
    </r>
    <r>
      <rPr>
        <u/>
        <sz val="10"/>
        <color theme="1"/>
        <rFont val="Calibri"/>
        <family val="2"/>
        <scheme val="minor"/>
      </rPr>
      <t>Other Cumulative Impacts</t>
    </r>
    <r>
      <rPr>
        <sz val="10"/>
        <color theme="1"/>
        <rFont val="Calibri"/>
        <family val="2"/>
        <scheme val="minor"/>
      </rPr>
      <t xml:space="preserve">: § 4.15, p. 17 (cumulative GHG impacts from power plants, oil and gas fields), pp. 78-89 (cumulative impacts on air resources), pp. 107-109 (cumulative impacts from oil sand extraction in Canada).
</t>
    </r>
    <r>
      <rPr>
        <i/>
        <sz val="10"/>
        <color theme="1"/>
        <rFont val="Calibri"/>
        <family val="2"/>
        <scheme val="minor"/>
      </rPr>
      <t>"Section 1.4 ""Discussing impact on oil demand and production but not quantifying emissions""
Section 4 (Indirect Life Cycle Impact)"</t>
    </r>
  </si>
  <si>
    <r>
      <rPr>
        <u/>
        <sz val="10"/>
        <color theme="1"/>
        <rFont val="Calibri"/>
        <family val="2"/>
        <scheme val="minor"/>
      </rPr>
      <t>Trucking Alternative</t>
    </r>
    <r>
      <rPr>
        <sz val="10"/>
        <color theme="1"/>
        <rFont val="Calibri"/>
        <family val="2"/>
        <scheme val="minor"/>
      </rPr>
      <t xml:space="preserve">: § 2.2, p. 37 (noting that a trucking alternative would produce “large amounts” of GHG emissions).
</t>
    </r>
    <r>
      <rPr>
        <u/>
        <sz val="10"/>
        <color theme="1"/>
        <rFont val="Calibri"/>
        <family val="2"/>
        <scheme val="minor"/>
      </rPr>
      <t>Alternate Energy Sources / Energy Conservation</t>
    </r>
    <r>
      <rPr>
        <sz val="10"/>
        <color theme="1"/>
        <rFont val="Calibri"/>
        <family val="2"/>
        <scheme val="minor"/>
      </rPr>
      <t xml:space="preserve">: § 2.2, pp. 40-46.
</t>
    </r>
    <r>
      <rPr>
        <u/>
        <sz val="10"/>
        <color theme="1"/>
        <rFont val="Calibri"/>
        <family val="2"/>
        <scheme val="minor"/>
      </rPr>
      <t>Comparison of Lifecycle Emissions from Other Crude Oil</t>
    </r>
    <r>
      <rPr>
        <sz val="10"/>
        <color theme="1"/>
        <rFont val="Calibri"/>
        <family val="2"/>
        <scheme val="minor"/>
      </rPr>
      <t xml:space="preserve">: § 4.14.3 (incremental emissions associated with proposed action are ~1.3-27.4 MMTCO2e annually); Appendix U “Lifecycle Greenhouse Gas Emissions” (detailed discussion of assumptions, data and calculations).
</t>
    </r>
    <r>
      <rPr>
        <u/>
        <sz val="10"/>
        <color theme="1"/>
        <rFont val="Calibri"/>
        <family val="2"/>
        <scheme val="minor"/>
      </rPr>
      <t>No-Action Alternatives</t>
    </r>
    <r>
      <rPr>
        <sz val="10"/>
        <color theme="1"/>
        <rFont val="Calibri"/>
        <family val="2"/>
        <scheme val="minor"/>
      </rPr>
      <t xml:space="preserve">: § 5.1, pp. 30-31 (rail/pipeline scenario would produce 40% more GHGs than action), pp. 55-56 (rail/tanker alternative would produce 28% more GHGs than action), pp. 69-70 (rail direct to gulf coast alternative would produce 42% more GHGs than action).
</t>
    </r>
    <r>
      <rPr>
        <u/>
        <sz val="10"/>
        <color theme="1"/>
        <rFont val="Calibri"/>
        <family val="2"/>
        <scheme val="minor"/>
      </rPr>
      <t>Route Alternatives</t>
    </r>
    <r>
      <rPr>
        <sz val="10"/>
        <color theme="1"/>
        <rFont val="Calibri"/>
        <family val="2"/>
        <scheme val="minor"/>
      </rPr>
      <t xml:space="preserve">: § 5.2, p. 38 (2011 Steele City Alternative); p. 64 (I-90 Corridor Alternative).
</t>
    </r>
    <r>
      <rPr>
        <u/>
        <sz val="10"/>
        <color theme="1"/>
        <rFont val="Calibri"/>
        <family val="2"/>
        <scheme val="minor"/>
      </rPr>
      <t>Comparison of Alternatives</t>
    </r>
    <r>
      <rPr>
        <sz val="10"/>
        <color theme="1"/>
        <rFont val="Calibri"/>
        <family val="2"/>
        <scheme val="minor"/>
      </rPr>
      <t xml:space="preserve">: § 5.3.2;  Appendix Y.
</t>
    </r>
    <r>
      <rPr>
        <i/>
        <sz val="10"/>
        <color theme="1"/>
        <rFont val="Calibri"/>
        <family val="2"/>
        <scheme val="minor"/>
      </rPr>
      <t xml:space="preserve">Section 2.2 p37 "Truck emissions larger GHG" 
Section 2.2 p40-46 (Use of Alternative energy and energy sources </t>
    </r>
  </si>
  <si>
    <r>
      <rPr>
        <u/>
        <sz val="10"/>
        <color theme="1"/>
        <rFont val="Calibri"/>
        <family val="2"/>
      </rPr>
      <t>3.1.2.2 Water Quality</t>
    </r>
    <r>
      <rPr>
        <sz val="10"/>
        <color theme="1"/>
        <rFont val="Calibri"/>
        <family val="2"/>
      </rPr>
      <t xml:space="preserve"> investigates probability of increased frequency and intensity of storms, differentiating between North Atlantic, Southeast, Carribean, and Gulf of Mexico marine shelf ecosystems, and between </t>
    </r>
    <r>
      <rPr>
        <u/>
        <sz val="10"/>
        <color theme="1"/>
        <rFont val="Calibri"/>
        <family val="2"/>
      </rPr>
      <t>Open Ocean Water Quality</t>
    </r>
    <r>
      <rPr>
        <sz val="10"/>
        <color theme="1"/>
        <rFont val="Calibri"/>
        <family val="2"/>
      </rPr>
      <t xml:space="preserve"> and </t>
    </r>
    <r>
      <rPr>
        <u/>
        <sz val="10"/>
        <color theme="1"/>
        <rFont val="Calibri"/>
        <family val="2"/>
      </rPr>
      <t>Nearshore Water Quality</t>
    </r>
    <r>
      <rPr>
        <sz val="10"/>
        <color theme="1"/>
        <rFont val="Calibri"/>
        <family val="2"/>
      </rPr>
      <t xml:space="preserve"> in all different regions. </t>
    </r>
    <r>
      <rPr>
        <u/>
        <sz val="10"/>
        <color theme="1"/>
        <rFont val="Calibri"/>
        <family val="2"/>
      </rPr>
      <t>3.1.2.2.7 Climate Change and Water Quality</t>
    </r>
  </si>
  <si>
    <r>
      <t xml:space="preserve">"As an Installation, Fort Bliss currently derives less than 5 percent of its energy from renewable sources"" (iv). </t>
    </r>
    <r>
      <rPr>
        <u/>
        <sz val="10"/>
        <color theme="1"/>
        <rFont val="Calibri"/>
        <family val="2"/>
      </rPr>
      <t>Legislative Requirements, Executive Orders, and Policy Requiring Increasing Energy, Water, and Waste Efficiency.</t>
    </r>
    <r>
      <rPr>
        <sz val="10"/>
        <color theme="1"/>
        <rFont val="Calibri"/>
        <family val="2"/>
      </rPr>
      <t xml:space="preserve"> </t>
    </r>
    <r>
      <rPr>
        <u/>
        <sz val="10"/>
        <color theme="1"/>
        <rFont val="Calibri"/>
        <family val="2"/>
      </rPr>
      <t>2.1.1 Proposed Energy Actions.</t>
    </r>
    <r>
      <rPr>
        <sz val="10"/>
        <color theme="1"/>
        <rFont val="Calibri"/>
        <family val="2"/>
      </rPr>
      <t xml:space="preserve"> </t>
    </r>
    <r>
      <rPr>
        <u/>
        <sz val="10"/>
        <color theme="1"/>
        <rFont val="Calibri"/>
        <family val="2"/>
      </rPr>
      <t>2.3.2.2 Small-scale, Renewable Energy Projects</t>
    </r>
    <r>
      <rPr>
        <i/>
        <sz val="10"/>
        <color theme="1"/>
        <rFont val="Calibri"/>
        <family val="2"/>
      </rPr>
      <t xml:space="preserve"> </t>
    </r>
    <r>
      <rPr>
        <sz val="10"/>
        <color theme="1"/>
        <rFont val="Calibri"/>
        <family val="2"/>
      </rPr>
      <t xml:space="preserve">cites wattage required for projects. Number of different renewable sources of energy considered in alternatives, as well as their impacts on proposed project in "Affected Environment" section. </t>
    </r>
    <r>
      <rPr>
        <u/>
        <sz val="10"/>
        <color theme="1"/>
        <rFont val="Calibri"/>
        <family val="2"/>
      </rPr>
      <t>Energy and Water Security</t>
    </r>
    <r>
      <rPr>
        <sz val="10"/>
        <color theme="1"/>
        <rFont val="Calibri"/>
        <family val="2"/>
      </rPr>
      <t xml:space="preserve">, </t>
    </r>
    <r>
      <rPr>
        <u/>
        <sz val="10"/>
        <color theme="1"/>
        <rFont val="Calibri"/>
        <family val="2"/>
      </rPr>
      <t>Legislative Requirements, Executive Orders, and Policy Requiring Increasing Energy,
Water, and Waste Efficiency</t>
    </r>
    <r>
      <rPr>
        <sz val="10"/>
        <color theme="1"/>
        <rFont val="Calibri"/>
        <family val="2"/>
      </rPr>
      <t xml:space="preserve">, </t>
    </r>
    <r>
      <rPr>
        <u/>
        <sz val="10"/>
        <color theme="1"/>
        <rFont val="Calibri"/>
        <family val="2"/>
      </rPr>
      <t>Proposed Energy Actions,</t>
    </r>
    <r>
      <rPr>
        <sz val="10"/>
        <color theme="1"/>
        <rFont val="Calibri"/>
        <family val="2"/>
      </rPr>
      <t xml:space="preserve"> </t>
    </r>
    <r>
      <rPr>
        <u/>
        <sz val="10"/>
        <color theme="1"/>
        <rFont val="Calibri"/>
        <family val="2"/>
      </rPr>
      <t>1.4.1 Need for Net Zero Energy</t>
    </r>
  </si>
  <si>
    <t>Second Main Operating Base KC-46A Beddown at Alternative Air National Guard Installations</t>
  </si>
  <si>
    <t>Marine Corps Air Ground Combat Center Project, Land Acquisition and Airspace Establishment to Support Large-Scale MAGTF Live-Fire and Maneuver Training Facility</t>
  </si>
  <si>
    <t>Space</t>
  </si>
  <si>
    <t>BART Final Grazing Analysis Environmental Impact Statement</t>
  </si>
  <si>
    <t>NY/NJ</t>
  </si>
  <si>
    <t>PN</t>
  </si>
  <si>
    <r>
      <rPr>
        <u/>
        <sz val="10"/>
        <rFont val="Calibri"/>
        <family val="2"/>
        <scheme val="minor"/>
      </rPr>
      <t>Good:</t>
    </r>
    <r>
      <rPr>
        <sz val="10"/>
        <rFont val="Calibri"/>
        <family val="2"/>
        <scheme val="minor"/>
      </rPr>
      <t xml:space="preserve"> Thorough accounting of GHGs for each alternative, mitigation through purchased (Nox) offsets                                 </t>
    </r>
    <r>
      <rPr>
        <u/>
        <sz val="10"/>
        <rFont val="Calibri"/>
        <family val="2"/>
        <scheme val="minor"/>
      </rPr>
      <t>Bad</t>
    </r>
    <r>
      <rPr>
        <sz val="10"/>
        <rFont val="Calibri"/>
        <family val="2"/>
        <scheme val="minor"/>
      </rPr>
      <t>: Minimal mitigation meas, little consideration given to flooding impacts from climate change</t>
    </r>
  </si>
  <si>
    <t>Only mention of anything climate change-related was that reducing reliance on automobiles helps reduce GHG emissions</t>
  </si>
  <si>
    <t>Analysis of Climate Change in Federal EISs, July 2012 - December 2014</t>
  </si>
  <si>
    <t>Nox, SO2, CO, VOC, and PM emissions are estimated for each alternative, but no GHGs</t>
  </si>
  <si>
    <t>Chapter 6, p. 144-146 (Section 6.9.4. Climate Change and NEPA)</t>
  </si>
  <si>
    <t xml:space="preserve">P. L-29: "NMFS does not see the relevance of an analysis on the potential for hatchery actions to cumulatively add to the impact of greenhouse gases since there is little or no potential for this impact nexus. As such, NMFS did not address greenhouse gases in the cumulative effects analysis. " Much of the discussion was about working around hydroelectric dams, however the proposed actions are about funding and placement. </t>
  </si>
  <si>
    <t>http://www.fs.usda.gov/wps/portal/fsinternet/!ut/p/c5/04_SB8K8xLLM9MSSzPy8xBz9CP0os3gDfxMDT8MwRydLA1cj72BTUwMTAwgAykeaxRtBeY4WBv4eHmF-YT4GMHkidBvgAI6EdIeDXIvfdrAJuM3388jPTdUvyA2NMMgyUQQAyrgQmg!!/dl3/d3/L2dJQSEvUUt3QS9ZQnZ3LzZfS000MjZOMDcxT1RVODBJN0o2MTJQRDMwODQ!/?project=32459</t>
  </si>
  <si>
    <t>p. 77, 79 (Table 3.3j) (listing indirect emissions impacts, and noting that electricity consumed on site will produce emissions from the supplying source - but no quantification)</t>
  </si>
  <si>
    <t>pp. 74-78 (estimating emissions of CO2, CH4, N2O and CO2eq for road construction and drainage well construction and maintenance)</t>
  </si>
  <si>
    <t>pp. 79-80 (emissions from transport of coal via rail)</t>
  </si>
  <si>
    <t>pp. 79-81 (emissions from coal consumption discussed as indirect impacts )</t>
  </si>
  <si>
    <t>pp. 37-38 (listing recommendations for GHG reductions among the alternatives considered but eliminated from detailed studies); p. 40 (comparing methane and CO2 emissions from all alternatives) p. 66-70 (listing potential methane mitigation measures for all alternatives); p. 81 (emissions from alternatives)</t>
  </si>
  <si>
    <t>pp. 82-88 (cumulative effects and climate change</t>
  </si>
  <si>
    <t>pp. 82-88 (cumulative effects and climate change)</t>
  </si>
  <si>
    <t xml:space="preserve"> p. 40 (comparing methane and CO2 emissions from all alternatives); p. 50 (discussing methane emissions from previous 4 years); p. 66-69 (discussing methane emissions reduction techniques for all alternatives); p. 69-77 (listing methane and N2O emissions from mine operation); Appendix G (air emissions calculations)
</t>
  </si>
  <si>
    <t>http://www.rosemonteis.us/final-eis</t>
  </si>
  <si>
    <t>Ch. 3 (Affected Environment) - describes how CC will impact various resources in area. E.g., p. 283 notes rising temperatures in Southwest US, plus changes in precip/wildfires/flooding, but doesn't tie to project. Also, CC threats to species are noted for cactus (pg 608), stonecrop (pg 609), water umbel (pg 612), leopard frog (pg 618), gila chub and topminnow (pg 633 and 634), long-nosed bat (pg 638), jaguar (pg 642) and a lot of birds (pg 620, 625, 625, 627, 629, 631)</t>
  </si>
  <si>
    <t>Ch. 3 - discusses CC impacts on water resources. 
Pg. 328 (general impacts - frequent droughts and heavy rains/flooding, plus decreased winter precipitation, affecting groundwater availability in the area); p. 427 (surface water); p. 525 (riparian areas and streams); p. 661 (groundwater)</t>
  </si>
  <si>
    <t>http://www.blm.gov/nv/st/en/fo/elko_field_office/blm_information/nepa/hollister_deis__6.html</t>
  </si>
  <si>
    <t>Table 3.25-1 (pg 2-23) puts indirect emissions at 25,673 tons CO2eq/year for the no action alternative; pg. 3.19-15 compares GHG emissions from proposed action and no action alternative</t>
  </si>
  <si>
    <t>Pg. 3.19-15: 17,238 tpy of GHG emissions (electricity consumption); Section 3.25, Table 3.25-1 (estimated fuel and electrical power consumpion; includes GHG estimates).</t>
  </si>
  <si>
    <t>Pg. 3.19-15: 8,378 tpy of direct GHG emissions for the Proposed Action at Esmerelda Mill, or 1,544 tpy at Midas Mill. But the 8,378 figure is cited as 8,435 tpy in section 3.25 (Table 3.25-1).
Pg. ES-8 (noting that proposed action would constitute 1.2% of all GHG emissions in the Carlin Trend, and 0.04% of Nevada emissions)</t>
  </si>
  <si>
    <t>p. 3.19-15 (table 3.19-4); Section 3.25 (table 3.25-1) (estimating GHG emissions from hauling to Esmerelda Mill - 7,635 tpy of CO2e - and Midas Mill - 755 tpy)</t>
  </si>
  <si>
    <t>http://www.townsendbombingrangeeis.com/PublicInvolvement/WaitingPeriod</t>
  </si>
  <si>
    <r>
      <rPr>
        <u/>
        <sz val="10"/>
        <color theme="1"/>
        <rFont val="Calibri"/>
        <family val="2"/>
      </rPr>
      <t>Pg. 4-26, Table 4-3</t>
    </r>
    <r>
      <rPr>
        <sz val="10"/>
        <color theme="1"/>
        <rFont val="Calibri"/>
        <family val="2"/>
      </rPr>
      <t xml:space="preserve"> ("Energy Conservation Projects at MCAS Beaufort")</t>
    </r>
  </si>
  <si>
    <t>Section 4.3.9.1 Greenhouse Gases; Pg. 4-25, Table 4-2 - Annual GHG Emissions Resulting from Implementation of the Action Alternatives</t>
  </si>
  <si>
    <t>Pg. 74. Energy Requirements and Conservation Potential</t>
  </si>
  <si>
    <t>Alternative 1: p. 4-21, 5-5 - 5-6
Alternative 2: p. 4-53, 5-14
Alternative 3: p. 4-84, 5-20 - 5-21
Alternative 4: p. 4-113 - 4-114, 5-28
Alternative 5: p. 4-146, 5-35 - 5-36</t>
  </si>
  <si>
    <t>pg. ES-41; Section 4.4.6. Greenhouse Gas Impacts; Table 4-4: Total Annual GHG Emissions: Medical Facilities Development</t>
  </si>
  <si>
    <r>
      <t>Pg. 2-19</t>
    </r>
    <r>
      <rPr>
        <sz val="10"/>
        <color theme="1"/>
        <rFont val="Calibri"/>
        <family val="2"/>
      </rPr>
      <t xml:space="preserve"> (dismissing a design alternative due to "energy inefficiencies"); </t>
    </r>
    <r>
      <rPr>
        <u/>
        <sz val="10"/>
        <color theme="1"/>
        <rFont val="Calibri"/>
        <family val="2"/>
      </rPr>
      <t>pg. 4-70</t>
    </r>
    <r>
      <rPr>
        <sz val="10"/>
        <color theme="1"/>
        <rFont val="Calibri"/>
        <family val="2"/>
      </rPr>
      <t xml:space="preserve"> (" This increase is expected to be minor due to the improved energy efficiency of the planned Building C, which would be designed at a minimum to meet LEED® Silver certification and use less energy per
square foot to heat or cool compared to the five aging and inefficient buildings it would replace.")</t>
    </r>
  </si>
  <si>
    <t>http://www.wrnmmc.capmed.mil/PatientVisitors/SitePages/EIS/FinalEISJuly2013.aspx</t>
  </si>
  <si>
    <r>
      <t xml:space="preserve"> </t>
    </r>
    <r>
      <rPr>
        <u/>
        <sz val="10"/>
        <color theme="1"/>
        <rFont val="Calibri"/>
        <family val="2"/>
      </rPr>
      <t>Energy and Water Security</t>
    </r>
    <r>
      <rPr>
        <sz val="10"/>
        <color theme="1"/>
        <rFont val="Calibri"/>
        <family val="2"/>
      </rPr>
      <t xml:space="preserve">, </t>
    </r>
    <r>
      <rPr>
        <u/>
        <sz val="10"/>
        <color theme="1"/>
        <rFont val="Calibri"/>
        <family val="2"/>
      </rPr>
      <t>Legislative Requirements, Executive Orders, and Policy Requiring Increasing Energy, Water, and Waste Efficiency</t>
    </r>
    <r>
      <rPr>
        <sz val="10"/>
        <color theme="1"/>
        <rFont val="Calibri"/>
        <family val="2"/>
      </rPr>
      <t xml:space="preserve">. </t>
    </r>
    <r>
      <rPr>
        <u/>
        <sz val="10"/>
        <color theme="1"/>
        <rFont val="Calibri"/>
        <family val="2"/>
      </rPr>
      <t>Proposed Water Actions</t>
    </r>
    <r>
      <rPr>
        <sz val="10"/>
        <color theme="1"/>
        <rFont val="Calibri"/>
        <family val="2"/>
      </rPr>
      <t xml:space="preserve">, </t>
    </r>
    <r>
      <rPr>
        <u/>
        <sz val="10"/>
        <color theme="1"/>
        <rFont val="Calibri"/>
        <family val="2"/>
      </rPr>
      <t>1.4.2 Need for Net Zero Water</t>
    </r>
    <r>
      <rPr>
        <sz val="10"/>
        <color theme="1"/>
        <rFont val="Calibri"/>
        <family val="2"/>
      </rPr>
      <t xml:space="preserve">, </t>
    </r>
    <r>
      <rPr>
        <u/>
        <sz val="10"/>
        <color theme="1"/>
        <rFont val="Calibri"/>
        <family val="2"/>
      </rPr>
      <t>3.13 Water Resources</t>
    </r>
    <r>
      <rPr>
        <sz val="10"/>
        <color theme="1"/>
        <rFont val="Calibri"/>
        <family val="2"/>
      </rPr>
      <t xml:space="preserve"> </t>
    </r>
    <r>
      <rPr>
        <u/>
        <sz val="10"/>
        <color theme="1"/>
        <rFont val="Calibri"/>
        <family val="2"/>
      </rPr>
      <t>(3.13.1 Affected Environment</t>
    </r>
    <r>
      <rPr>
        <sz val="10"/>
        <color theme="1"/>
        <rFont val="Calibri"/>
        <family val="2"/>
      </rPr>
      <t xml:space="preserve"> and </t>
    </r>
    <r>
      <rPr>
        <u/>
        <sz val="10"/>
        <color theme="1"/>
        <rFont val="Calibri"/>
        <family val="2"/>
      </rPr>
      <t>3.13.2 Environmental Consequences)</t>
    </r>
    <r>
      <rPr>
        <sz val="10"/>
        <color theme="1"/>
        <rFont val="Calibri"/>
        <family val="2"/>
      </rPr>
      <t xml:space="preserve">,Cumulative Impacts: </t>
    </r>
    <r>
      <rPr>
        <u/>
        <sz val="10"/>
        <color theme="1"/>
        <rFont val="Calibri"/>
        <family val="2"/>
      </rPr>
      <t>4.3.11 Water Resources</t>
    </r>
    <r>
      <rPr>
        <sz val="10"/>
        <color theme="1"/>
        <rFont val="Calibri"/>
        <family val="2"/>
      </rPr>
      <t xml:space="preserve"> </t>
    </r>
  </si>
  <si>
    <r>
      <t xml:space="preserve">pg. 4-9 </t>
    </r>
    <r>
      <rPr>
        <sz val="10"/>
        <color theme="1"/>
        <rFont val="Calibri"/>
        <family val="2"/>
      </rPr>
      <t>(clarifying that operational emissions estimates included vehicle trips - both onsite vehicles and offsite POV commutes).</t>
    </r>
  </si>
  <si>
    <t>p. 4-14, 4-48</t>
  </si>
  <si>
    <t>Section 4.1.2 - Air Quality (alt. 1); Section 4.2.2 - Air Quality (alt. 2); Section 4.3.2: Air Quality (alt. 3; Section 4.4.2 (alt. 4); Section 4.5.2 (No Action Alt.)</t>
  </si>
  <si>
    <t xml:space="preserve">"GHG emissions from the project alternatives have been quantified to the extent feasible in this Final EIS fo information and comparison purpose" </t>
  </si>
  <si>
    <r>
      <rPr>
        <u/>
        <sz val="10"/>
        <color theme="1"/>
        <rFont val="Calibri"/>
        <family val="2"/>
      </rPr>
      <t>p. 4-71</t>
    </r>
    <r>
      <rPr>
        <sz val="10"/>
        <color theme="1"/>
        <rFont val="Calibri"/>
        <family val="2"/>
      </rPr>
      <t xml:space="preserve"> (documenting specific climate change concerns for different alternatives, and incorporating by reference the USGCRP 2009 report)</t>
    </r>
  </si>
  <si>
    <t>p. 4-71 (documenting specific climate change concerns for different alternatives, and incorporating by reference the USGCRP 2009 report)</t>
  </si>
  <si>
    <t>NH</t>
  </si>
  <si>
    <t>Highway and bridge construction</t>
  </si>
  <si>
    <t>Recreational enhancements in ski area (e.g., expanded hiking and mountain biking trails, horse trail, adventure park)</t>
  </si>
  <si>
    <t>Proposed Stockbridge-Munsee Casino</t>
  </si>
  <si>
    <t>Casino construction</t>
  </si>
  <si>
    <t xml:space="preserve">Mashpee Wampanoag Tribe Fee-to-Trust Acquisition and Casino Project </t>
  </si>
  <si>
    <t>Centers for Disease Control and Prevention Roybal Campus 2025 Master Plan</t>
  </si>
  <si>
    <t>TOTAL PROJECTS (13)</t>
  </si>
  <si>
    <t>Electricity consumption emissions not quantified because project generates its own power.
§3.4.1.3.2 (pg 63): GHG emissions from construction not listed in total inventory, implied that there are none
EIS provides sections on climate change and GHGs, and discusses their impacts. Mentions the IPCC and goes into detail about air quality and how the proposed projects can affect air quality. 
Need more specific emissions numbers, not a lot of talk about energy or water efficiency, or emissions from purchased electricity</t>
  </si>
  <si>
    <t>TOTAL PROJECTS (15)</t>
  </si>
  <si>
    <t>TOTAL PROJECTS (7)</t>
  </si>
  <si>
    <t>Section 4.5: Climate and Air Quality</t>
  </si>
  <si>
    <t>Road access project and possible land exchange (with implications for development on land parcel).</t>
  </si>
  <si>
    <t>Only discussed in terms of impacts on wildlife - 3.9.2.2.3: North American Wolverine (discussing impacts of CC on species), pg. 3-76 (discussing impacts of CC on lynx)</t>
  </si>
  <si>
    <t>Lack of GHG emissions analysis explained on p. 77:" Land management actions might contribute to changes in atmospheric greenhouse gas levels, which can affect global climate. Addressing effects on greenhouse gas (GHG) levels within the scope of NEPA is difficult due to the lack of explicit regulatory guidance on how to meaningfully apply existing NEPA regulations to this evolving issue, and due to the continuously evolving science available at varying levels."</t>
  </si>
  <si>
    <t>Pg. 2, very brief (qualitative) recognition of GHG impacts: "Livestock grazing in Owyhee County contributes CO2 and methane emissions to the earth’s atmosphere."</t>
  </si>
  <si>
    <r>
      <rPr>
        <u/>
        <sz val="10"/>
        <color theme="1"/>
        <rFont val="Calibri"/>
        <family val="2"/>
        <scheme val="minor"/>
      </rPr>
      <t>p. 2</t>
    </r>
    <r>
      <rPr>
        <sz val="10"/>
        <color theme="1"/>
        <rFont val="Calibri"/>
        <family val="2"/>
        <scheme val="minor"/>
      </rPr>
      <t xml:space="preserve">: "climate change, itself a stressor on the sagebrush-steppe semi-arid ecosystem found in the Owyhee Uplands can, when found in conjunction with cattle grazing, further stress the ecosystem’s vegetation";  </t>
    </r>
    <r>
      <rPr>
        <u/>
        <sz val="10"/>
        <color theme="1"/>
        <rFont val="Calibri"/>
        <family val="2"/>
        <scheme val="minor"/>
      </rPr>
      <t>p. 32</t>
    </r>
    <r>
      <rPr>
        <sz val="10"/>
        <color theme="1"/>
        <rFont val="Calibri"/>
        <family val="2"/>
        <scheme val="minor"/>
      </rPr>
      <t xml:space="preserve">: "Dates of grazing use vary, depending on future climatic seasonal variations due to climate change and availability of the key forage species." </t>
    </r>
    <r>
      <rPr>
        <u/>
        <sz val="10"/>
        <color theme="1"/>
        <rFont val="Calibri"/>
        <family val="2"/>
        <scheme val="minor"/>
      </rPr>
      <t xml:space="preserve">p. 84 </t>
    </r>
    <r>
      <rPr>
        <sz val="10"/>
        <color theme="1"/>
        <rFont val="Calibri"/>
        <family val="2"/>
        <scheme val="minor"/>
      </rPr>
      <t>(CC impacts on vegetation in proejct area and adaptation strategies);</t>
    </r>
    <r>
      <rPr>
        <u/>
        <sz val="10"/>
        <color theme="1"/>
        <rFont val="Calibri"/>
        <family val="2"/>
        <scheme val="minor"/>
      </rPr>
      <t>p. 137</t>
    </r>
    <r>
      <rPr>
        <sz val="10"/>
        <color theme="1"/>
        <rFont val="Calibri"/>
        <family val="2"/>
        <scheme val="minor"/>
      </rPr>
      <t xml:space="preserve">,  </t>
    </r>
    <r>
      <rPr>
        <u/>
        <sz val="10"/>
        <color theme="1"/>
        <rFont val="Calibri"/>
        <family val="2"/>
        <scheme val="minor"/>
      </rPr>
      <t>p. 146</t>
    </r>
    <r>
      <rPr>
        <sz val="10"/>
        <color theme="1"/>
        <rFont val="Calibri"/>
        <family val="2"/>
        <scheme val="minor"/>
      </rPr>
      <t xml:space="preserve">:  "The altered future climate may not provide soil conditions that are favorable for current plant species
where they presently occur; over time, these climate induced imbalances will promote shifts and associated changes in soil." </t>
    </r>
  </si>
  <si>
    <r>
      <rPr>
        <u/>
        <sz val="10"/>
        <color theme="1"/>
        <rFont val="Calibri"/>
        <family val="2"/>
        <scheme val="minor"/>
      </rPr>
      <t>p. 137:</t>
    </r>
    <r>
      <rPr>
        <sz val="10"/>
        <color theme="1"/>
        <rFont val="Calibri"/>
        <family val="2"/>
        <scheme val="minor"/>
      </rPr>
      <t xml:space="preserve"> At-risk pastures are more susceptible to unpredictable stressors such as drought, wildfire, weed invasion, and climate change                          </t>
    </r>
    <r>
      <rPr>
        <u/>
        <sz val="10"/>
        <color theme="1"/>
        <rFont val="Calibri"/>
        <family val="2"/>
        <scheme val="minor"/>
      </rPr>
      <t>p 146</t>
    </r>
    <r>
      <rPr>
        <sz val="10"/>
        <color theme="1"/>
        <rFont val="Calibri"/>
        <family val="2"/>
        <scheme val="minor"/>
      </rPr>
      <t xml:space="preserve">: In some areas of the allotments, heavy grazing or lack of deferment combined with
climate change may exacerbate the effects of drought on vegetative condition by further weakening plants, increasing invasive annuals, accelerating shifts in plant species composition, and promoting the
deterioration of soils and rangeland. Where a water-limited system is present, any reduction in the rate of water infiltration to soil is critical              </t>
    </r>
  </si>
  <si>
    <t>pp. 3-40 - 3-41</t>
  </si>
  <si>
    <r>
      <t xml:space="preserve">pp. 3-40 - 3-41; </t>
    </r>
    <r>
      <rPr>
        <u/>
        <sz val="10"/>
        <color theme="1"/>
        <rFont val="Calibri"/>
        <family val="2"/>
        <scheme val="minor"/>
      </rPr>
      <t>Methane emitted by cows:</t>
    </r>
    <r>
      <rPr>
        <sz val="10"/>
        <color theme="1"/>
        <rFont val="Calibri"/>
        <family val="2"/>
        <scheme val="minor"/>
      </rPr>
      <t xml:space="preserve"> exact number cited; " 0.005% to
0.008% of the national output of cattle methane in the U.S." (3-40)</t>
    </r>
  </si>
  <si>
    <r>
      <t>p. 3-40</t>
    </r>
    <r>
      <rPr>
        <sz val="10"/>
        <color theme="1"/>
        <rFont val="Calibri"/>
        <family val="2"/>
        <scheme val="minor"/>
      </rPr>
      <t xml:space="preserve"> (Late and late intermediate seral stage rangelands are better
able to withstand climatic changes such as drought. They have a diversity of shallow, medium
and deep-rooted perennial grasses along with a variety of forbs and a few shrubs. Very little, if
any, bare ground is present; soils are stable with little to no wind or water erosion. Seventy-eight
percent of the rangelands within the project area are in the late and late intermediate seral stage,
20% falls within early intermediate, and the remaining 2% is in early seral stage.")</t>
    </r>
  </si>
  <si>
    <t>p. 3-40</t>
  </si>
  <si>
    <t>p. 316 (effects relative to GHG emissions and CC)</t>
  </si>
  <si>
    <t xml:space="preserve"> p. 276 (Increased pasture grazing safety due to decrease of habitat for wolverines due to climate change and decreased snowpack)
p. 316 (effects relative to GHG emissions and CC)</t>
  </si>
  <si>
    <t xml:space="preserve">Discussion of proposed actions and environmental effects of continuing livestock grazing in the Summit Logan Valley Grazing Authorization Project area. Addresses four alternatives: No Action, the Proposed Action, and two additional action alternatives. </t>
  </si>
  <si>
    <t>pp. 235-236, 514</t>
  </si>
  <si>
    <r>
      <rPr>
        <u/>
        <sz val="10"/>
        <color theme="1"/>
        <rFont val="Calibri"/>
        <family val="2"/>
        <scheme val="minor"/>
      </rPr>
      <t>Reverse EIS analyzes effect on region but does not create plans for increased resiliance,</t>
    </r>
    <r>
      <rPr>
        <sz val="10"/>
        <color theme="1"/>
        <rFont val="Calibri"/>
        <family val="2"/>
        <scheme val="minor"/>
      </rPr>
      <t xml:space="preserve"> etc.       p. 235-236, 514</t>
    </r>
  </si>
  <si>
    <t>pp. 3-12 - 3-14</t>
  </si>
  <si>
    <t>p. 40-41: Qualitative discussion of methane emissions udner different alternatives</t>
  </si>
  <si>
    <t>p. 40-42: Short discussion on the impacts of grazing on CC, through methane production and relationship to carbon storage potential of grasslands. No quantification is attempted. Does incorporate materials by reference: "A more detailed discussion of climate change can be found in the Climate Change report located in the Specialist Reports and Notes section of the Project Record."</t>
  </si>
  <si>
    <r>
      <rPr>
        <u/>
        <sz val="10"/>
        <color theme="1"/>
        <rFont val="Calibri"/>
        <family val="2"/>
        <scheme val="minor"/>
      </rPr>
      <t>4.2.2 Climate Change</t>
    </r>
    <r>
      <rPr>
        <sz val="10"/>
        <color theme="1"/>
        <rFont val="Calibri"/>
        <family val="2"/>
        <scheme val="minor"/>
      </rPr>
      <t xml:space="preserve"> (quantifies GHG emissions from all alternatives)
Other references: p. 4-3 (brief qualitative note re: carbon sequestration), 4-17 (burns produce CO2, no quantification), 4-25 (GHGs from ruminant livestock, no quantification), </t>
    </r>
  </si>
  <si>
    <t>4.2.2 Climate Change (quantifies GHG emissions from all alternatives)</t>
  </si>
  <si>
    <t>p. 4-51 (notes that vehicle use will produce GHGs - seems to be incorproated into overall emissions estimate, but precise quantity attributd to vehicle use is unclear)</t>
  </si>
  <si>
    <t>pp. 3-16 - 3-20; 4-57 - 4-58</t>
  </si>
  <si>
    <r>
      <t>Section 3.1 - Air Quality</t>
    </r>
    <r>
      <rPr>
        <sz val="10"/>
        <color theme="1"/>
        <rFont val="Calibri"/>
        <family val="2"/>
        <scheme val="minor"/>
      </rPr>
      <t xml:space="preserve"> (no page numbers in doc) - qualitative dicsusion of GHGs (CO2, CH3, N2O) from wildfires, prescribed burns, and other vegetation burns; fuel combustion in vehcile engines and equipment; recreational campfires, camp stoves, and internal combustion engine use; livestock</t>
    </r>
  </si>
  <si>
    <t>pp. 112 - 113 ("How would BLM management actions affect GHG emissions and carbon storage?"); pp. 194 - 196 ("How would BLM management actions affect GHG emissions and carbon storage?")</t>
  </si>
  <si>
    <t xml:space="preserve">p. 107-111 (How would changing climate conditions alter the effect of BML management actions on resources?); p. 190 - 193 (How would chancing climate conditions alter the effect of BLM management actions on resources?) </t>
  </si>
  <si>
    <t>Good: discusses CC impacts on species in context of different alternatives, and whether alternatives will reduce vulnerability / improve resiliency (pp. 219, 221, 223, 232)</t>
  </si>
  <si>
    <t>Pg. 94 - 95: "Climate Change-Soil Carbon and GHG Emissions" (qualitative discussion); pg. 109: "Cumulative Effects - Climate Change" (qualitative discussion); pp. 263-265: "Climate change and carbon cycling" (impacts too smal for quantitative analysis)</t>
  </si>
  <si>
    <t xml:space="preserve"> pg. 158 (CC impacts on aquatic ecosystems), pg. 264 (CC impacts, generally)</t>
  </si>
  <si>
    <t>pg. 20 (conclusion - proposed livestock grazing will have neutral outcome of resiliency of area related to CC); pg. 117 (CC impacts on vegetation); pg. 132 (CC impacts on invasive species); pg. 158 (CC impacts on aquatic ecosystems); pg. 181 (noting that "low resiliency to CC is not expected to change much" under Alt. 2); pg. 182 (noting that "low resiliency to CC is not expected to change much" under Alt. 3); pg. 216 (noting impact of CC on species, but thatissue has not been analyzed in detail); pg. 219 (CC impacts on wildlife in context of Alt. 1); pg. 221 (CC impacts on herbivores in context of Alt. 2); pg. 223 (CC impacts on speices in context of Alt 3); pg. 232 (CC resiliency, Alt 2 and 3); pg. 264 (CC impacts, generally); pg. 282 (CC impacts on weather)</t>
  </si>
  <si>
    <t>TOTAL PROJECTS (17)</t>
  </si>
  <si>
    <t>§5.5.9 ("Air Quality"), pp. 19-24 (26.3M lbs of CO2 from construction activities)</t>
  </si>
  <si>
    <t>§ 4.5 ("Air Quality and Climate Change"), pp. 45-59                                                  Additional Impacts</t>
  </si>
  <si>
    <t>§ 5.2.1 ("Climate and Precipitation: Global Warming and Climate Change"), pp.2-4                                                  Additional Impacts</t>
  </si>
  <si>
    <t>§4.1, pp. 15-16 (climate change related to sea level rise, resulting in wetland and salinity problems)</t>
  </si>
  <si>
    <t>§2.2.8, pp. 11 (overview of GCC effects in Southwestern U.S. and Colorado River Basin)</t>
  </si>
  <si>
    <t xml:space="preserve">§ 5.2.1 ("Climate and Precipitation: Global Warming and Climate Change"), pp.2-4 (cites several agency studies to assess impact of climate change on Truckee water resources in addition to regional impacts) </t>
  </si>
  <si>
    <t>§ 4.5 ("Air Quality and Climate Change"), pp. 56 (does not consider further impact of climate change on flood frequency/elevation)</t>
  </si>
  <si>
    <t>§ 4.5 ("Air Quality and Climate Change"), pp. 58 (substitution of diesel fuel/generators, etc.)</t>
  </si>
  <si>
    <t>§5.19, pp. 568 (Denver Water would gain operational efficiency and maximized supply due to this project)</t>
  </si>
  <si>
    <t>§3.5.5.3 (pg 3-192): project will increase global CO2 emissions by .0001% in 2040. No further analysis given (explicitly justified at end of section)</t>
  </si>
  <si>
    <t>Table 4-16 (pg 4-85): Quantifies build v. no build (284,675 vs. 288,372 tons CO2e/yr)</t>
  </si>
  <si>
    <t>TOTAL PROJECTS (40)</t>
  </si>
  <si>
    <t>Amendment to a management plan with a comprehensive catch management program</t>
  </si>
  <si>
    <t>https://www.usbr.gov/uc/envdocs/eis/narrows/FinalEIS/FEIS.pdf</t>
  </si>
  <si>
    <t>http://gis.aecom.com/LBITP_FEIS.asp</t>
  </si>
  <si>
    <t>http://www.spk.usace.army.mil/Portals/12/documents/usace_project_public_notices/Berryessa_Creek_FinalGRR-EIS_Dec2013.pdf</t>
  </si>
  <si>
    <t>Amendments to the Atlantic Large Whale Take Reduction Plan to reduce the risk of serious injury and mortality to Atlantic large whales due to incidental interactions with commercial fishing gear from Maine to Florida’s east coast.</t>
  </si>
  <si>
    <t>Alternatives to the Steller sea lion protection measures for the Bering Sea and Aleutian Islands Management Area groundfish fisheries</t>
  </si>
  <si>
    <t>Resotration activities after Deepwater Horizon oil spill</t>
  </si>
  <si>
    <t>http://www.fws.gov/pacific/planning/main/docs/NV/Sheldon/SheldonNWRFinalCCPEIS.pdf</t>
  </si>
  <si>
    <t>Upper North Fork HFRA Ecosystem Restoration Project</t>
  </si>
  <si>
    <t>Big Thicket National Preserve</t>
  </si>
  <si>
    <t>Contra Loma Reserve and Recreation Area</t>
  </si>
  <si>
    <t>Dyke Marsh Wetland Restoration and Long-term Management Plan</t>
  </si>
  <si>
    <t>Wildlife refuge</t>
  </si>
  <si>
    <t>Public access to national preserve</t>
  </si>
  <si>
    <t>Conservation plan in a wildlife refuge</t>
  </si>
  <si>
    <t>Gravel Road Construction in a wildlife refuge</t>
  </si>
  <si>
    <t>Management plan for a national monument</t>
  </si>
  <si>
    <t>Issuing a special use permit to a guide service</t>
  </si>
  <si>
    <t>Habitat conservation plan</t>
  </si>
  <si>
    <t>Targeting and management of an invasive plant species</t>
  </si>
  <si>
    <t>Restoration of a tree species</t>
  </si>
  <si>
    <t>Improvements to a parking lot in a National Forest</t>
  </si>
  <si>
    <t>Vaccination of bison in Yellowstone Park</t>
  </si>
  <si>
    <t>Management plan of a Wild and Scenic River</t>
  </si>
  <si>
    <t>Plan targeting invasive lake trout species</t>
  </si>
  <si>
    <t>Historic site environmental management plan</t>
  </si>
  <si>
    <t>Upkeep of a mountain trail system in a National Forest</t>
  </si>
  <si>
    <t>Management plan of two NPS lands near San Francisco Bay</t>
  </si>
  <si>
    <t>National Monument management plan</t>
  </si>
  <si>
    <t>National Seashore management plan</t>
  </si>
  <si>
    <t>Management plan a deer species across three national battlefields</t>
  </si>
  <si>
    <t>Restoration of a lake shore</t>
  </si>
  <si>
    <t>Special use permits to allow recreational residences in a National Forest</t>
  </si>
  <si>
    <t>Designating routes in a management area on USFS lands</t>
  </si>
  <si>
    <t>Conservation plan for multiple species</t>
  </si>
  <si>
    <t>Plans for a development in a national park</t>
  </si>
  <si>
    <t>Revising regulations for population of a protected wolf species</t>
  </si>
  <si>
    <r>
      <t>pp. 1-15 to 1-18(Discussion of the impacts of sea level rise and overwash on the area), pp. 3-40 to 3-62(</t>
    </r>
    <r>
      <rPr>
        <i/>
        <sz val="10"/>
        <color theme="1"/>
        <rFont val="Calibri"/>
        <family val="2"/>
        <scheme val="minor"/>
      </rPr>
      <t>Influence of Climate Change on Physical Environment and Refuge Management</t>
    </r>
    <r>
      <rPr>
        <sz val="10"/>
        <color theme="1"/>
        <rFont val="Calibri"/>
        <family val="2"/>
        <scheme val="minor"/>
      </rPr>
      <t>), p. 4-78 to 4-85(Adaptive strategies to combat climate change impacts); pp. 5-135 to 5-141(Summary of Climate Change Impacts on Alternatives)</t>
    </r>
  </si>
  <si>
    <t>§2.6.2 pp. 24-26 ("Sensitivity of Project to Sea Level Rise"); §3.6.1.3 (GHGs and Climate Change overview), Appendix N (summary of climate change impacts, project-level)</t>
  </si>
  <si>
    <r>
      <rPr>
        <u/>
        <sz val="10"/>
        <rFont val="Calibri"/>
        <family val="2"/>
        <scheme val="minor"/>
      </rPr>
      <t>Good</t>
    </r>
    <r>
      <rPr>
        <sz val="10"/>
        <rFont val="Calibri"/>
        <family val="2"/>
        <scheme val="minor"/>
      </rPr>
      <t>: Extremely thorough analysis of criteria pollutants and fairly lengthy summary of climate change impacts, with special section dedicated to sea level rise.</t>
    </r>
  </si>
  <si>
    <t>http://www.mvn.usace.army.mil/Portals/56/docs/environmental/MRGO/MRGOEcosystemRestorationFinalEnvironmentalImpactStatementJune2012compressed.pdf</t>
  </si>
  <si>
    <t>pp. 2-4, 2-139, 3-9</t>
  </si>
  <si>
    <t xml:space="preserve"> pp. 2-4, 2-71, 2-96, 2-132, 2-139, 3-9, Appendix T (adaptive management plan which includes provisions for monitoring climate change and triggers for adjusting plan implementation to these potential changes)</t>
  </si>
  <si>
    <t>Appendix N (summary of climate change impacts, project-level)</t>
  </si>
  <si>
    <t>§1.7 pp. 1-21 - 1-22 (discussing general predictions of CC in project area, but noting that "data and modeling tools are not yet developed to the point that meaningful analysis of a small project can be achieved")</t>
  </si>
  <si>
    <t xml:space="preserve">§1.7 pp. 1-21 - 1-22 </t>
  </si>
  <si>
    <t>§3.5.4 pp. 14-15 (discusses relative sea level rise), §5.1.3, pp. 5-7 - 5-8 (sea level rise)</t>
  </si>
  <si>
    <t>p. 5-8 (impact of SLR on water resources)</t>
  </si>
  <si>
    <t>§2.2.8, pp. 11 (SW U.S. and Colorad basin changes in snowmelt, streamflow, precipitation)</t>
  </si>
  <si>
    <t>p. 115 (notes that CO2 may be generated during construction, but no quantification)</t>
  </si>
  <si>
    <t>§4.4, pp. 45-47 (discusses impact on water supply, no quant description of hryological change due to GCC, defers to ongoing Denver Water research into watershed/precip/streamflow)</t>
  </si>
  <si>
    <t>§ES-12 (cites absence of method of evaluating incremental changes in streamflow and water level); §4.4, pp. 45-47, p. 448, p. 458</t>
  </si>
  <si>
    <t>§2.3.3 ("Sea Level Rise"), p 2-19 (cites historical sea level rise patterns, not clear if climate change was factored into longterm rise estimates)</t>
  </si>
  <si>
    <t>p 2-19 (very limited discussion)</t>
  </si>
  <si>
    <t>p. 4-112 (notes possible GHG emissions from coal consumption due to energy reqts for Alt. 2, no quantification)</t>
  </si>
  <si>
    <r>
      <t>Purchased electricity.</t>
    </r>
    <r>
      <rPr>
        <sz val="11"/>
        <color rgb="FF000000"/>
        <rFont val="Calibri"/>
        <family val="2"/>
        <scheme val="minor"/>
      </rPr>
      <t xml:space="preserve"> GHGs emitted in generating the electricity that is produced off-site and purchased by the facility. </t>
    </r>
  </si>
  <si>
    <t>GHG Emissions</t>
  </si>
  <si>
    <t>Impact of CC on the Project</t>
  </si>
  <si>
    <t>Efficiency</t>
  </si>
  <si>
    <t>Key: Impacts Analyzed in EISs</t>
  </si>
  <si>
    <r>
      <t>GHG Emissions from Alternatives.</t>
    </r>
    <r>
      <rPr>
        <sz val="11"/>
        <color rgb="FF000000"/>
        <rFont val="Calibri"/>
        <family val="2"/>
        <scheme val="minor"/>
      </rPr>
      <t xml:space="preserve"> Comparison of GHG emissions from the proposed action and other alternatives considered in the EIS.</t>
    </r>
  </si>
  <si>
    <t>Ch. 9  128, 137, 148, 159, 169(impacts of the project on the hydrological resillience of the area with climate change impacts considered); pp. 246, 262, 278, 293, 309, 360, 371, 383, 396, 407, 501, 518, 535, 553, 569(offsets to local hydrological climate change impacts such as flood mitigation and wetland restoration)
p. 101(Hydrological impacts of climate change)</t>
  </si>
  <si>
    <t>Ch. 9 (primarily impacts on hydrological resources - see entry in column 8)</t>
  </si>
  <si>
    <t>Ch. 2 p. 6(Impotrance of using land further north for recovery project due to rising temperature); Ch. 4 p. 10 (Wolves introduced would  increase resilience of aspen populations)</t>
  </si>
  <si>
    <t>Ch. 4 p. 61(Effects on water, biological)</t>
  </si>
  <si>
    <t>pp. 29, 127-128, 146-147, 150, 160, 162, 341-343</t>
  </si>
  <si>
    <t>p.17, 22, 63 (CC impacts will be monitored), 148, 226, 228, 293</t>
  </si>
  <si>
    <t>p. 22, 148, 226, 228, 293</t>
  </si>
  <si>
    <t>pp. 107-109(Climate change impacts on lake Michigan and its coasts)</t>
  </si>
  <si>
    <t>Table 3.4-1 (pg 3.4-19): 67,270 MT CO2eq/yr</t>
  </si>
  <si>
    <t>§3.4 (pg 3.4-17 to 19): 109,627 MT CO2e/year total operational emissions (including purchased power and induced trips)</t>
  </si>
  <si>
    <t>§4.4.16.2, Table 4-16 (pg 4-84 and 85): Same value 1576 tpy for construction is primarily due to maintenance and construction vehicles</t>
  </si>
  <si>
    <t>§4.4.16 (Exhibit 4.4.16b, pg 4-70): Same value (1851.5 tons) for construction is primarily due to maintenance and construction vehicles</t>
  </si>
  <si>
    <t>Table 5.3-10 and §5.4.7.2 (pg 5-34 and 5-56): VMT is calculated for region based on additional transit-oriented residential development; not explicit, but this should include trips to train stations. Local trips are explicitly included.</t>
  </si>
  <si>
    <t>§3.2.2 (pg 3-46 to 47): Quantifies induced trips (helicopter inspections) and includes them as part of total operational emissions. Possible to figure out through subtraction, but not stated explicitly</t>
  </si>
  <si>
    <t>P. 109, Section 4.6.2 Climate Change - Cumulative Effects of Environmental Variability 
See also: p. 66 (effect on hunting), p. 106 (impact on drilling in area, migration), p. 123, 124 (whale deaths), p. 126, 130-133, 139-140 (cumulative effects) p.261 (comment re CC impacts on oil spills), p. 262 (comment asserting that EIS underestimates adverse CC impacts)</t>
  </si>
  <si>
    <t>P. 109, Section 4.6.2 Climate Change - Cumulative Effects of Environmental Variability</t>
  </si>
  <si>
    <t>https://alaskafisheries.noaa.gov/protectedresources/whales/bowhead/eis0113/final.pdf</t>
  </si>
  <si>
    <t>FEIS says there was a climate change workshop and accompanying report, but the data is not mentioned in the FEIS (so its unclear how this report factored into the decision-making process)</t>
  </si>
  <si>
    <t>p.3-35 - 3-36: climate change impact on lobster fisheries, pg. 5-57 - 5-58: discussion of water temperature increases</t>
  </si>
  <si>
    <t>Revising sanctuary regulations and expanding them.
No discussion of GHGs, but this is justified - pg. 4.2-23 - no discernable impact on climate change because no increase in vessel traffic.</t>
  </si>
  <si>
    <t>pp. 314 - 317 (The Effects of Grazing on Soil Carbon and GHG Emissions - Alternatives 1, 2-4)</t>
  </si>
  <si>
    <t>p. 4-48, 4-51 (construction of oil and gas and renewable faciltities in project areas included in total emissions estimates)</t>
  </si>
  <si>
    <r>
      <t xml:space="preserve">pp. 4-47 - 4-48: compares GHG emissions from combustion of natural gas (that could be produced under one of the land management alternatives) with GHG emissions from combustion of other fossil fuels -- expressed in emissions per MMBtu, and thus does not evaluate </t>
    </r>
    <r>
      <rPr>
        <i/>
        <sz val="10"/>
        <color theme="1"/>
        <rFont val="Calibri"/>
        <family val="2"/>
        <scheme val="minor"/>
      </rPr>
      <t>how much</t>
    </r>
    <r>
      <rPr>
        <sz val="10"/>
        <color theme="1"/>
        <rFont val="Calibri"/>
        <family val="2"/>
        <scheme val="minor"/>
      </rPr>
      <t xml:space="preserve"> natural gas would be produced</t>
    </r>
  </si>
  <si>
    <r>
      <rPr>
        <u/>
        <sz val="10"/>
        <color theme="1"/>
        <rFont val="Calibri"/>
        <family val="2"/>
        <scheme val="minor"/>
      </rPr>
      <t xml:space="preserve">Section 3.1 - Air Quality </t>
    </r>
    <r>
      <rPr>
        <sz val="10"/>
        <color theme="1"/>
        <rFont val="Calibri"/>
        <family val="2"/>
        <scheme val="minor"/>
      </rPr>
      <t>(no page numbers in doc) - qualitative dicsusion of GHGs (CO2, CH3, N2O) from vehicle engines, among other things (but not quantification, very brief mention)</t>
    </r>
  </si>
  <si>
    <t xml:space="preserve">3.5.3.3.1 - Effects of CC on a Proposed Project - asserts that NEPA does not require analysis of how CC will impact the project
One comment re: failure to consider CC impacts on water
</t>
  </si>
  <si>
    <t>EIS doesn't discuss project-specific emissions but it does justify this decision -- the proposal will not generate any additional emissions as compared with the no action alternative.</t>
  </si>
  <si>
    <t>pp. 62-63 (mitigating CC impacts) pp. 76, 78-80, 81(Erosion of archeological sites)
p. 96(Future planning for climate change)</t>
  </si>
  <si>
    <t>P. 20 - emissions expected to be negligible, so this issue was "dismissed"</t>
  </si>
  <si>
    <t>p. 112 - emissions expected to be negligible, so this issue was "dismissed"</t>
  </si>
  <si>
    <t>pp. 161-163(Introduction to impacts on project area); p. 292 (Alternative B and local resilience to climate change)</t>
  </si>
  <si>
    <t>pp. 112-114(Management strategies to mitigate climate change  include "Promote energy efficient practices,
such as alternative transportation")</t>
  </si>
  <si>
    <t>Wetland restoration and management plan. Dicussion of climate change on the project due to sea level rise. No real discussion of impact of the project on climate change. See Note.</t>
  </si>
  <si>
    <r>
      <t>Direct operational impacts</t>
    </r>
    <r>
      <rPr>
        <sz val="11"/>
        <color rgb="FF000000"/>
        <rFont val="Calibri"/>
        <family val="2"/>
        <scheme val="minor"/>
      </rPr>
      <t>. GHG emissions from the facility smokestacks; fugitive emissions such as methane escaping from oil and gas wells; emissions of methane and nitrous oxide from agricultural operations; methane from landfills and wastewater treatment plants; and impacts on carbon "sinks," such as forests, agricultural soils, and wetlands.</t>
    </r>
  </si>
  <si>
    <t>License Renewal of Nuclear Plants, Supplement 51 Regarding Callaway Plant, Unit 1</t>
  </si>
  <si>
    <t>License Renewal of Nuclear Plants, Supplement 50, Regarding Grand Gulf Nuclear Station, Unit 1</t>
  </si>
  <si>
    <r>
      <t>Other GHG emissions.</t>
    </r>
    <r>
      <rPr>
        <sz val="11"/>
        <color rgb="FF000000"/>
        <rFont val="Calibri"/>
        <family val="2"/>
        <scheme val="minor"/>
      </rPr>
      <t xml:space="preserve"> These include any emissions not covered in topics 1-5, including downstream or upstream emissions (e.g., from consumption of fossil fuel produced by project).</t>
    </r>
  </si>
  <si>
    <t>§2.6.16 (pg 2-90): Emissions qualitatively noted
§3.1.16 (pg 3-39): Emissions are mostly from mobile sources, stationary sources are negligible. Restated/expanded to full length of project by reference in §3.2.16 (pg 3-76), §3.3.16 (pg 3-112), §3.4.16 (pg 3-139)
§5.4.16/Table 5.4.16-3 (pg 5-187): 93.897 tpy CO2 eq
Calculations for this given in Appendix M</t>
  </si>
  <si>
    <r>
      <t xml:space="preserve">
</t>
    </r>
    <r>
      <rPr>
        <sz val="10"/>
        <color theme="1"/>
        <rFont val="Calibri"/>
        <family val="2"/>
        <scheme val="minor"/>
      </rPr>
      <t>§3.4.12 (pg 3-371) states there will be CO2 emissions during operation and maintenance of the line, but these will be negligible (pg 3-374)</t>
    </r>
  </si>
  <si>
    <r>
      <t xml:space="preserve">p. 4-4 - Recognizes that survey vessels, aircraft, machinery, and equipment involved in G&amp;C activities will emit GHG emissions, </t>
    </r>
    <r>
      <rPr>
        <u/>
        <sz val="10"/>
        <color theme="1"/>
        <rFont val="Calibri"/>
        <family val="2"/>
        <scheme val="minor"/>
      </rPr>
      <t>not quantified,</t>
    </r>
    <r>
      <rPr>
        <sz val="10"/>
        <color theme="1"/>
        <rFont val="Calibri"/>
        <family val="2"/>
        <scheme val="minor"/>
      </rPr>
      <t xml:space="preserve"> concludes that air quality impacts will be "neglible"</t>
    </r>
  </si>
  <si>
    <t>No quantification of direct emissions; no discussion of indirect or downstream emissions.</t>
  </si>
  <si>
    <t>http://www.fws.gov/alaska/nwr/planning/nepa/pdf/FWS_R7_ShaduraNatGas_FEIS.pdf</t>
  </si>
  <si>
    <t>Table 4-4 (pg 4-20): Estimated operational CO2 eq emissions of 29,396.7 tons/yr
P. 4-27-4-28: mitigation measures considered</t>
  </si>
  <si>
    <t xml:space="preserve">§4.3.1.4.1.2 (pg 4-26) says downstream combustion and transportation emissions are outside scope of project
§D.3.8 comment calls for EIS to address changes in seawater temperature, sea ice, and water circulation patterns due to climate change. Response says emissions are small and this is impossible because of global issue
§D.3.19 comment calls for analysis of CC impacts on local wildlife, response is that they are not understood </t>
  </si>
  <si>
    <t>http://www.arlis.org/docs/vol1/AlaskaGas/Report2/Report_USACE2/index.html</t>
  </si>
  <si>
    <t>§4.2.8 (pg 4-6) improving efficiency considered as alternative
§5.23.2.16 (pg 5.23-62) vehicle efficiency considered as mitigation</t>
  </si>
  <si>
    <t>Only one route alternative has a GHG inventory performed (§5.16.2.3, pg 5.16-34 and 35), but there is a limited discussion of different "gas development scenarios" and GHG impacts (pg. 5.20-28-5.20-30).
Also, pp. 5.20-72-73 - Compares emissions from different eletric generation technologies</t>
  </si>
  <si>
    <r>
      <rPr>
        <sz val="10"/>
        <color theme="1"/>
        <rFont val="Calibri"/>
        <family val="2"/>
        <scheme val="minor"/>
      </rPr>
      <t xml:space="preserve">P. 171: "Increases in GHG
emissions (Measurement Indicator #4) would be the same for all alternatives, with the exception of Alternative A (no action), because the action alternatives do not differ in terms of what activities are predicted under the RFDS."
</t>
    </r>
    <r>
      <rPr>
        <b/>
        <sz val="10"/>
        <color theme="1"/>
        <rFont val="Calibri"/>
        <family val="2"/>
        <scheme val="minor"/>
      </rPr>
      <t xml:space="preserve">
</t>
    </r>
    <r>
      <rPr>
        <sz val="10"/>
        <color theme="1"/>
        <rFont val="Calibri"/>
        <family val="2"/>
        <scheme val="minor"/>
      </rPr>
      <t>§3.14 (pg 188-9): CC "infinitesimally small" even under max leasing, but it would be at least halved by the preservation focused option</t>
    </r>
  </si>
  <si>
    <t>http://a123.g.akamai.net/7/123/11558/abc123/forestservic.download.akamai.com/11558/www/nepa/78704_FSPLT3_1453103.pdf</t>
  </si>
  <si>
    <t>§3.8.1 (pg 74): CC leads to dominance of an invasive, resilient cheatgrass species</t>
  </si>
  <si>
    <t>Gulf of Mexico OCS Oil and Gas Lease Sales: 2014-2016 Western Planning Area Lease Sale 238, 246, and 248 (Final Supplemental EIS)</t>
  </si>
  <si>
    <t>Appendix A includes quantitative projections for some direct GHG emissions (CO2, CH4, N2O)</t>
  </si>
  <si>
    <t>§3.3.4.1 (pg 3-32) notes rising sea levels
§D.4.1.1.3 (pg D-14) notes impact of SL rise on barrier islands, §4.2 (4-99) notes impact on coastal habitats, §4.3 notes impact on wetlands (4-101)
§4.1.1.8, .9 (pg 4-38, -41): CC is a cumulative impact affecting deepwater ecosystems (restated D-37, 39, 40, 42, 43)
§4.1.1.14 (pg 4-60 and 61): CC could harm local coastal bird populations (restated D-67, 72, 73, 76)</t>
  </si>
  <si>
    <t>Appendix G, Tables G-1, G-2 - quantify emissions from different activities (no downstream)
§4.1.1.1 (pg 4-11): GHGs are "e a very small percentage of national emissions, and it would be impossible to tease out the impact." Small contribution restated pg 4-14</t>
  </si>
  <si>
    <t>Appendix G, Tables G-1, G-2</t>
  </si>
  <si>
    <t>§3.2 (pg 3-2) considers energy efficiency in Mexico as an alternative, but dismisses it</t>
  </si>
  <si>
    <t>Table 4.11.1-5 and -6(pg 4-122, -127): Estimated emissions of 3,429,424 tpy GHG (broken down by equipment) for terminal and 241,480 tpy GHG for pipeline
§4.13.2.11 (pg 2-333, -235): Emissions could contribute to globally cumulative effects, but cannot assess significance
§4.13.2.11 (pg 4-233 and 234) briefly analyzes possibility of carbon capture and storage as BACT measure</t>
  </si>
  <si>
    <t>http://energy.gov/sites/prod/files/2014/07/f17/EIS-0487-FERC-FEIS-2014.pdf</t>
  </si>
  <si>
    <t>http://www.ferc.gov/industries/gas/enviro/eis/2014/10-08-14-eis.asp</t>
  </si>
  <si>
    <t>http://www.fs.usda.gov/wps/portal/fsinternet/!ut/p/c5/04_SB8K8xLLM9MSSzPy8xBz9CP0os3hvXxMjMz8Dc0P_kFALA09zLzNDowAXYwMLE6B8pFm8kQEEOFoY-Ht4hPmF-UAFDIjRbYADOIJ1G_ibGHgahjk6WRq4GnkHm5oamMDMhujGLY_f7nCQX_G7HWw_btf5eeTnpuoX5IaGRhhkmQAAoYKgoA!!/dl3/d3/L2dJQSEvUUt3QS9ZQnZ3LzZfS000MjZOMDcxT1RVODBJN0o2MTJQRDMwODQ!/?project=41812&amp;exp=overview</t>
  </si>
  <si>
    <t>http://www.fs.usda.gov/wps/portal/fsinternet/!ut/p/c5/04_SB8K8xLLM9MSSzPy8xBz9CP0os3gDfxMDT8MwRydLA1cj72BTUwMTAwgAykeaxRtBeY4WBv4eHmF-YT4GMHkidBvgAI6EdIeDXIvfdrAJuM3388jPTdUvyA2NMMgyUQQAyrgQmg!!/dl3/d3/L2dJQSEvUUt3QS9ZQnZ3LzZfS000MjZOMDcxT1RVODBJN0o2MTJQRDMwODQ!/?project=29938</t>
  </si>
  <si>
    <t>http://www.ferc.gov/industries/gas/enviro/eis/2014/04-30-14-eis.asp</t>
  </si>
  <si>
    <t>§4.1.3.5 (pg 4-8): Terminal designed for 1" sea level rise
§4.1.4.1 (pg 4-9)  notes how SL rise compounds flooding issues
§4.13.2.11 (pg 4-232 and 233) reports impacts in southeast</t>
  </si>
  <si>
    <r>
      <rPr>
        <u/>
        <sz val="10"/>
        <color rgb="FF00B050"/>
        <rFont val="Calibri"/>
        <family val="2"/>
        <scheme val="minor"/>
      </rPr>
      <t>Good:</t>
    </r>
    <r>
      <rPr>
        <sz val="10"/>
        <color rgb="FF00B050"/>
        <rFont val="Calibri"/>
        <family val="2"/>
        <scheme val="minor"/>
      </rPr>
      <t xml:space="preserve"> </t>
    </r>
    <r>
      <rPr>
        <sz val="10"/>
        <rFont val="Calibri"/>
        <family val="2"/>
        <scheme val="minor"/>
      </rPr>
      <t xml:space="preserve">EIS provides context for discussion of climate change impacts by (1) discussing federal, state and local regulatory context, and (2) comparing emissions to those generated by vehicles, households, and power plants (§ 4.14.4.2).
</t>
    </r>
    <r>
      <rPr>
        <u/>
        <sz val="10"/>
        <color rgb="FFFF0000"/>
        <rFont val="Calibri"/>
        <family val="2"/>
        <scheme val="minor"/>
      </rPr>
      <t xml:space="preserve">
Missing</t>
    </r>
    <r>
      <rPr>
        <sz val="10"/>
        <color rgb="FFFF0000"/>
        <rFont val="Calibri"/>
        <family val="2"/>
        <scheme val="minor"/>
      </rPr>
      <t xml:space="preserve">:  </t>
    </r>
    <r>
      <rPr>
        <sz val="10"/>
        <rFont val="Calibri"/>
        <family val="2"/>
        <scheme val="minor"/>
      </rPr>
      <t>as noted by EPA, poor analysis</t>
    </r>
    <r>
      <rPr>
        <sz val="10"/>
        <color rgb="FFFF0000"/>
        <rFont val="Calibri"/>
        <family val="2"/>
        <scheme val="minor"/>
      </rPr>
      <t xml:space="preserve"> </t>
    </r>
    <r>
      <rPr>
        <sz val="10"/>
        <rFont val="Calibri"/>
        <family val="2"/>
        <scheme val="minor"/>
      </rPr>
      <t>of GHG emissions associated with impact of pipeline on petroleum market.
Canadian EIS is attached (Appendix X).</t>
    </r>
    <r>
      <rPr>
        <sz val="10"/>
        <color theme="1"/>
        <rFont val="Calibri"/>
        <family val="2"/>
        <scheme val="minor"/>
      </rPr>
      <t xml:space="preserve">
</t>
    </r>
  </si>
  <si>
    <t>TOTAL PROJECTS (19)</t>
  </si>
  <si>
    <t>Table 2.7-1 (pg 2-46) lists GHG emissions for each alternative. 707 tons/yr for proposed action, all from mobile sources (broken down to that in Table 3.2-5, pg 3-11)</t>
  </si>
  <si>
    <t>Table 2.7-1 (pg 2-46) lists GHG emissions for each alternative, all from mobile sources based on Table 3.2-5 (pg 3-11)</t>
  </si>
  <si>
    <t>3 other alternatives considered plus no action alternative and proposed action. Each goes through the same basic calculation for construction and operational emissions in §6.5 (pg 87-88). All are labeled de minimis in §6.5.6 (pg 88-89)</t>
  </si>
  <si>
    <r>
      <rPr>
        <sz val="10"/>
        <color theme="1"/>
        <rFont val="Calibri"/>
        <family val="2"/>
        <scheme val="minor"/>
      </rPr>
      <t>§1.7.2 (pg 1-9) notes commenters' concerns with sea level rise impacting wetlands
§3.6.2 (pg 3-52 through 57) evaluates potential sea level rise and impacts (also briefly discussed §2.4.1 pg 2-36)
§4.2.1 (pg 4-5 through 4-13) evaluates impact of sea level rise on each alternative</t>
    </r>
    <r>
      <rPr>
        <b/>
        <sz val="10"/>
        <color theme="1"/>
        <rFont val="Calibri"/>
        <family val="2"/>
        <scheme val="minor"/>
      </rPr>
      <t xml:space="preserve">
</t>
    </r>
    <r>
      <rPr>
        <sz val="10"/>
        <color theme="1"/>
        <rFont val="Calibri"/>
        <family val="2"/>
        <scheme val="minor"/>
      </rPr>
      <t>§5.4.2 (pg 5-8) discusses mitigation of sea-level rise</t>
    </r>
  </si>
  <si>
    <t>§4.10.1 (pg 4-58): No action alternative would necessitate other limestone mining, emitting 13,000-210,000 MT CO2e/yr depending on location of mining (distance shipped)
§4.10.2 (pg 4-59): Emissions for all mining alternatives are equal</t>
  </si>
  <si>
    <r>
      <rPr>
        <sz val="10"/>
        <color theme="1"/>
        <rFont val="Calibri"/>
        <family val="2"/>
        <scheme val="minor"/>
      </rPr>
      <t>Impacts Summarized Ch 3, Table 28 (pg 230) (and very briefly in Ch 2, Table 12, pg 124)</t>
    </r>
    <r>
      <rPr>
        <b/>
        <sz val="10"/>
        <color theme="1"/>
        <rFont val="Calibri"/>
        <family val="2"/>
        <scheme val="minor"/>
      </rPr>
      <t xml:space="preserve">
</t>
    </r>
    <r>
      <rPr>
        <sz val="10"/>
        <color theme="1"/>
        <rFont val="Calibri"/>
        <family val="2"/>
        <scheme val="minor"/>
      </rPr>
      <t>All alternatives have same GHG analysis in Climate Change section of Ch 3</t>
    </r>
  </si>
  <si>
    <t>§2.6.16 (pg 2-90): Emissions qualitatively noted, sources discussed
§5.1.16 (pg 5-43) notes sources again, incorporated/expanded to full length of project by reference in §5.2.16 (pg 5-92), §5.3.16 (pg 5-147), §5.4.16 (pg 5-185)
§5.4.16/Table 5.4.16-5 (pg 5-188) quantifies: 35,800 tpy CO2 eq over 4 years</t>
  </si>
  <si>
    <t>http://www.29palms.marines.mil/Portals/56/Docs/G4/LAS/FEIS_29Palms%20Land%20Acquisition%20and%20Airspace%20Establishment_Vol%20I.pdf</t>
  </si>
  <si>
    <r>
      <rPr>
        <u/>
        <sz val="10"/>
        <color theme="1"/>
        <rFont val="Calibri"/>
        <family val="2"/>
      </rPr>
      <t>P. 5-34, Table 5-3 / Appendix G</t>
    </r>
    <r>
      <rPr>
        <sz val="10"/>
        <color theme="1"/>
        <rFont val="Calibri"/>
        <family val="2"/>
      </rPr>
      <t xml:space="preserve"> - quantified estimates of operational GHG emissions (aircraft operations, tactical vehicles and support eqipment, on-site energy generation, reduction of emissions in acquired lands)
</t>
    </r>
    <r>
      <rPr>
        <sz val="10"/>
        <color theme="1"/>
        <rFont val="Calibri"/>
        <family val="2"/>
      </rPr>
      <t xml:space="preserve">
</t>
    </r>
    <r>
      <rPr>
        <u/>
        <sz val="10"/>
        <color theme="1"/>
        <rFont val="Calibri"/>
        <family val="2"/>
      </rPr>
      <t xml:space="preserve">GHG mitigation measures - 3.8.3.3 </t>
    </r>
    <r>
      <rPr>
        <sz val="10"/>
        <color theme="1"/>
        <rFont val="Calibri"/>
        <family val="2"/>
      </rPr>
      <t xml:space="preserve">"The Combat Center also is
evaluating the feasibility of operating electrical wind generation, geothermal energy, and solar thermal water heating systems on-site" </t>
    </r>
  </si>
  <si>
    <r>
      <t>P. 5-34, Table 5-3 / Appendix G</t>
    </r>
    <r>
      <rPr>
        <sz val="10"/>
        <color theme="1"/>
        <rFont val="Calibri"/>
        <family val="2"/>
      </rPr>
      <t xml:space="preserve"> - quantified construction emissions</t>
    </r>
  </si>
  <si>
    <r>
      <rPr>
        <u/>
        <sz val="10"/>
        <color theme="1"/>
        <rFont val="Calibri"/>
        <family val="2"/>
      </rPr>
      <t>P. 5-34, Table 5-3 / Appendix G</t>
    </r>
    <r>
      <rPr>
        <sz val="10"/>
        <color theme="1"/>
        <rFont val="Calibri"/>
        <family val="2"/>
      </rPr>
      <t xml:space="preserve"> - quantified emissions from personnel on-road commutes, as well as aircraft operations and tactical vehicles </t>
    </r>
  </si>
  <si>
    <r>
      <rPr>
        <u/>
        <sz val="10"/>
        <color theme="1"/>
        <rFont val="Calibri"/>
        <family val="2"/>
      </rPr>
      <t>Appendix G</t>
    </r>
    <r>
      <rPr>
        <sz val="10"/>
        <color theme="1"/>
        <rFont val="Calibri"/>
        <family val="2"/>
      </rPr>
      <t xml:space="preserve"> - comparison of emissions from alternatives</t>
    </r>
  </si>
  <si>
    <r>
      <t>Climate Change Adaptation</t>
    </r>
    <r>
      <rPr>
        <sz val="10"/>
        <color theme="1"/>
        <rFont val="Calibri"/>
        <family val="2"/>
      </rPr>
      <t xml:space="preserve"> (p. 5-39 - 5-40), Section 4.13.2.2 and 5.4.13, </t>
    </r>
  </si>
  <si>
    <r>
      <t>ES-15, Water Resources:</t>
    </r>
    <r>
      <rPr>
        <sz val="10"/>
        <color theme="1"/>
        <rFont val="Calibri"/>
        <family val="2"/>
      </rPr>
      <t xml:space="preserve"> Installation Energy and Sustainability Strategy (IESS), review of the Range Environmental Vulnerability Assessment (REVA) findings; </t>
    </r>
    <r>
      <rPr>
        <u/>
        <sz val="10"/>
        <color theme="1"/>
        <rFont val="Calibri"/>
        <family val="2"/>
      </rPr>
      <t xml:space="preserve">3.13.3.3 Imported Water, 3.13.3.4 Water Budget ; 
See also: Section 4.13.2.2/5.4.13 </t>
    </r>
  </si>
  <si>
    <r>
      <t>Climate Change Adaptation</t>
    </r>
    <r>
      <rPr>
        <sz val="10"/>
        <color theme="1"/>
        <rFont val="Calibri"/>
        <family val="2"/>
      </rPr>
      <t xml:space="preserve"> (5-39 - 5-40 (notes Installation Energy and Sustainability Strategy (IESS) will address long-term conservation and potable water supply), </t>
    </r>
    <r>
      <rPr>
        <u/>
        <sz val="10"/>
        <color theme="1"/>
        <rFont val="Calibri"/>
        <family val="2"/>
      </rPr>
      <t>4.13.7.3 Potential Mitigation Measures</t>
    </r>
    <r>
      <rPr>
        <sz val="10"/>
        <color theme="1"/>
        <rFont val="Calibri"/>
        <family val="2"/>
      </rPr>
      <t xml:space="preserve"> for water resources for Preferred Alternative
</t>
    </r>
  </si>
  <si>
    <r>
      <rPr>
        <u/>
        <sz val="10"/>
        <color theme="1"/>
        <rFont val="Calibri"/>
        <family val="2"/>
      </rPr>
      <t>p. 5-39 - 5-40, Daggett Ridge Wind Energy Project.</t>
    </r>
    <r>
      <rPr>
        <sz val="10"/>
        <color theme="1"/>
        <rFont val="Calibri"/>
        <family val="2"/>
      </rPr>
      <t xml:space="preserve"> "Marine Corps proposes a special conservation measure (SCM) that would maximize the use of biodiesel in equipment and vehicles at the Combat Center, where feasible, in place of ultra-low sulfur diesel or aviation fuels." (5-40) 
 </t>
    </r>
  </si>
  <si>
    <r>
      <rPr>
        <u/>
        <sz val="10"/>
        <color theme="1"/>
        <rFont val="Calibri"/>
        <family val="2"/>
      </rPr>
      <t>Pg. 4-25, Table 4-2. Annual GHG Emissions Resulting from Implementation of the Action Alternatives</t>
    </r>
    <r>
      <rPr>
        <sz val="10"/>
        <color theme="1"/>
        <rFont val="Calibri"/>
        <family val="2"/>
      </rPr>
      <t xml:space="preserve"> (quantifies construction emissions from each alternative)</t>
    </r>
  </si>
  <si>
    <r>
      <t>Section 4.3.9.1 Greenhouse Gases (pg. 4-24 - 4-26</t>
    </r>
    <r>
      <rPr>
        <sz val="10"/>
        <color theme="1"/>
        <rFont val="Calibri"/>
        <family val="2"/>
      </rPr>
      <t xml:space="preserve">) (notes that primary source of operational emissions are combustion emissions from prescribed burning,  but these are not a </t>
    </r>
    <r>
      <rPr>
        <u/>
        <sz val="10"/>
        <color theme="1"/>
        <rFont val="Calibri"/>
        <family val="2"/>
      </rPr>
      <t>net source</t>
    </r>
    <r>
      <rPr>
        <sz val="10"/>
        <color theme="1"/>
        <rFont val="Calibri"/>
        <family val="2"/>
      </rPr>
      <t xml:space="preserve"> of GHG emissions, so these emissions are </t>
    </r>
    <r>
      <rPr>
        <u/>
        <sz val="10"/>
        <color theme="1"/>
        <rFont val="Calibri"/>
        <family val="2"/>
      </rPr>
      <t>not quantified</t>
    </r>
    <r>
      <rPr>
        <sz val="10"/>
        <color theme="1"/>
        <rFont val="Calibri"/>
        <family val="2"/>
      </rPr>
      <t>.)</t>
    </r>
  </si>
  <si>
    <r>
      <t>4.3.9.2 Climate Change Adaptation:</t>
    </r>
    <r>
      <rPr>
        <sz val="10"/>
        <color theme="1"/>
        <rFont val="Calibri"/>
        <family val="2"/>
      </rPr>
      <t xml:space="preserve"> notes that "the DON will regularly reevaluate climate change risks and opportunities at the bases in order to develop policies and plans to manage its effects on the operating environment, missions, and facilities" but does not discuss specific CC impacts, adaptaiton measuires for this base</t>
    </r>
  </si>
  <si>
    <r>
      <rPr>
        <u/>
        <sz val="10"/>
        <color theme="1"/>
        <rFont val="Calibri"/>
        <family val="2"/>
      </rPr>
      <t>Sections 3.1.4, 3.2.4, 3.3.4, 3.4.4, 3.5.4, and 3.6.4 and Appendix F, Air Quality</t>
    </r>
    <r>
      <rPr>
        <sz val="10"/>
        <color theme="1"/>
        <rFont val="Calibri"/>
        <family val="2"/>
      </rPr>
      <t xml:space="preserve"> (quantifies GHG emissions that would occur from each project action alternative (includes emissions from proposed aircraft, equipment, and ordnance
usage within the ranges and MOAs affected by the proposed actions)</t>
    </r>
  </si>
  <si>
    <r>
      <rPr>
        <u/>
        <sz val="10"/>
        <color theme="1"/>
        <rFont val="Calibri"/>
        <family val="2"/>
      </rPr>
      <t>Sections 3.1.4, 3.2.4, 3.3.4, 3.4.4, 3.5.4, and 3.6.4 and Appendix F, Air Quality</t>
    </r>
    <r>
      <rPr>
        <sz val="10"/>
        <color theme="1"/>
        <rFont val="Calibri"/>
        <family val="2"/>
      </rPr>
      <t xml:space="preserve"> (quantify operational GHG emissions that would occur from each project action alternative)
</t>
    </r>
  </si>
  <si>
    <t>EIS says not enough data to calculate construction emissions at this time.</t>
  </si>
  <si>
    <r>
      <t>pg. ES-41; Section 4.4.6. Greenhouse Gas Impacts;</t>
    </r>
    <r>
      <rPr>
        <sz val="10"/>
        <color theme="1"/>
        <rFont val="Calibri"/>
        <family val="2"/>
      </rPr>
      <t xml:space="preserve"> </t>
    </r>
    <r>
      <rPr>
        <u/>
        <sz val="10"/>
        <color theme="1"/>
        <rFont val="Calibri"/>
        <family val="2"/>
      </rPr>
      <t>Table 4-4: Total Annual GHG Emissions: Medical Facilities Development
(All Alternatives</t>
    </r>
    <r>
      <rPr>
        <sz val="10"/>
        <color theme="1"/>
        <rFont val="Calibri"/>
        <family val="2"/>
      </rPr>
      <t>) - quantified</t>
    </r>
  </si>
  <si>
    <r>
      <t>Section 4.4.6. Greenhouse Gas Impacts</t>
    </r>
    <r>
      <rPr>
        <sz val="10"/>
        <color theme="1"/>
        <rFont val="Calibri"/>
        <family val="2"/>
      </rPr>
      <t xml:space="preserve"> (includes construction emissions) - quantified</t>
    </r>
  </si>
  <si>
    <r>
      <rPr>
        <u/>
        <sz val="10"/>
        <color theme="1"/>
        <rFont val="Calibri"/>
        <family val="2"/>
        <scheme val="minor"/>
      </rPr>
      <t>Section 4.4.6. Greenhouse Gas Impacts</t>
    </r>
    <r>
      <rPr>
        <sz val="10"/>
        <color theme="1"/>
        <rFont val="Calibri"/>
        <family val="2"/>
        <scheme val="minor"/>
      </rPr>
      <t xml:space="preserve"> (includes emissions from vendor trips during construction and employee vehicle trips to and from the site) - quantified</t>
    </r>
  </si>
  <si>
    <r>
      <rPr>
        <u/>
        <sz val="10"/>
        <color theme="1"/>
        <rFont val="Calibri"/>
        <family val="2"/>
      </rPr>
      <t>pg. 5-37 (cumulative effects)</t>
    </r>
    <r>
      <rPr>
        <sz val="10"/>
        <color theme="1"/>
        <rFont val="Calibri"/>
        <family val="2"/>
      </rPr>
      <t xml:space="preserve"> -  "NSF Dahlgren estimated that in 2008 the facility generated a total of 9,702 metric tons of CO2 equivalents, or 0.009702 teragrams CO2
equivalents. Based on this estimate, NSF Dahlgren’s facility-wide total greenhouse gas emissions in 2008 represented approximately 0.0001 percent of the total emissions for the
country as a whole. NSWCDD RDT&amp;E activities when combined with other past, present, and reasonably foreseeable future actions would have the potential for negligible, long-term, indirect,
negative impacts on climate."</t>
    </r>
  </si>
  <si>
    <r>
      <t xml:space="preserve">Navy’s Proposed Action exceeds 25,000 metric tons of CO2 (4-21). </t>
    </r>
    <r>
      <rPr>
        <u/>
        <sz val="10"/>
        <color theme="1"/>
        <rFont val="Calibri"/>
        <family val="2"/>
      </rPr>
      <t>4.4.4.1.2 Cumulative Greenhouse Gas Impacts</t>
    </r>
    <r>
      <rPr>
        <sz val="10"/>
        <color theme="1"/>
        <rFont val="Calibri"/>
        <family val="2"/>
      </rPr>
      <t xml:space="preserve">. </t>
    </r>
    <r>
      <rPr>
        <u/>
        <sz val="10"/>
        <color theme="1"/>
        <rFont val="Calibri"/>
        <family val="2"/>
      </rPr>
      <t>Table 4.4-1: Comparison of Ship and Aircraft Greenhouse Gas Emissions
to United States 2009 Greenhouse Gas Emissions (</t>
    </r>
    <r>
      <rPr>
        <sz val="10"/>
        <color theme="1"/>
        <rFont val="Calibri"/>
        <family val="2"/>
      </rPr>
      <t xml:space="preserve">"Greenhouse gas emissions from minor sources such as munitions, weapons platforms, and auxiliary equipment are considered negligible and were not calculated."); </t>
    </r>
    <r>
      <rPr>
        <u/>
        <sz val="10"/>
        <color theme="1"/>
        <rFont val="Calibri"/>
        <family val="2"/>
      </rPr>
      <t xml:space="preserve">5.1 STANDARD OPERATING PROCEDURES ; </t>
    </r>
  </si>
  <si>
    <r>
      <rPr>
        <sz val="10"/>
        <color theme="1"/>
        <rFont val="Calibri"/>
        <family val="2"/>
      </rPr>
      <t>.</t>
    </r>
    <r>
      <rPr>
        <u/>
        <sz val="10"/>
        <color theme="1"/>
        <rFont val="Calibri"/>
        <family val="2"/>
      </rPr>
      <t xml:space="preserve"> Table 4.4-1: Comparison of Ship and Aircraft Greenhouse Gas Emissions to United States 2009 Greenhouse Gas Emissions</t>
    </r>
    <r>
      <rPr>
        <sz val="10"/>
        <color theme="1"/>
        <rFont val="Calibri"/>
        <family val="2"/>
      </rPr>
      <t xml:space="preserve"> (compares no action, alt. 1, alt. 2)</t>
    </r>
  </si>
  <si>
    <t>p. 3.1-25 (CC and marine water quality)</t>
  </si>
  <si>
    <t xml:space="preserve">pp. 3.1-18 (CC changes sediments); 3.1-25 (CC and marine water quality) 3.6-9 (CC as threat to seabirds); 3.9-17, 3.9-21 (CC as threat to fish); 4-19 (briefly notes main CC threats to marine environment) </t>
  </si>
  <si>
    <t>http://hstteis.com/Completedin2013/DocumentsandReferences/HSTTDocuments/FinalEISOEIS.aspx</t>
  </si>
  <si>
    <r>
      <t>3.1.2.1.7 Climate Change and Sediment</t>
    </r>
    <r>
      <rPr>
        <sz val="10"/>
        <color theme="1"/>
        <rFont val="Calibri"/>
        <family val="2"/>
      </rPr>
      <t xml:space="preserve">; </t>
    </r>
    <r>
      <rPr>
        <u/>
        <sz val="10"/>
        <color theme="1"/>
        <rFont val="Calibri"/>
        <family val="2"/>
      </rPr>
      <t>3.1.2.2.7 Climate Change and Water Quality</t>
    </r>
    <r>
      <rPr>
        <sz val="10"/>
        <color theme="1"/>
        <rFont val="Calibri"/>
        <family val="2"/>
      </rPr>
      <t xml:space="preserve">; </t>
    </r>
    <r>
      <rPr>
        <u/>
        <sz val="10"/>
        <color theme="1"/>
        <rFont val="Calibri"/>
        <family val="2"/>
      </rPr>
      <t>Section 3.4</t>
    </r>
    <r>
      <rPr>
        <sz val="10"/>
        <color theme="1"/>
        <rFont val="Calibri"/>
        <family val="2"/>
      </rPr>
      <t xml:space="preserve"> </t>
    </r>
    <r>
      <rPr>
        <u/>
        <sz val="10"/>
        <color theme="1"/>
        <rFont val="Calibri"/>
        <family val="2"/>
      </rPr>
      <t>Marine Mammels</t>
    </r>
    <r>
      <rPr>
        <sz val="10"/>
        <color theme="1"/>
        <rFont val="Calibri"/>
        <family val="2"/>
      </rPr>
      <t xml:space="preserve"> (CC as threat to marine mammels); </t>
    </r>
    <r>
      <rPr>
        <u/>
        <sz val="10"/>
        <color theme="1"/>
        <rFont val="Calibri"/>
        <family val="2"/>
      </rPr>
      <t>Section 4.3.11 Climate Change</t>
    </r>
    <r>
      <rPr>
        <sz val="10"/>
        <color theme="1"/>
        <rFont val="Calibri"/>
        <family val="2"/>
      </rPr>
      <t xml:space="preserve"> (brief list of CC impacts on marine envt.)</t>
    </r>
  </si>
  <si>
    <r>
      <t>4.5 CLIMATE CHANGE AND GREENHOUSE GAS EMISSIONS</t>
    </r>
    <r>
      <rPr>
        <sz val="10"/>
        <color theme="1"/>
        <rFont val="Calibri"/>
        <family val="2"/>
      </rPr>
      <t xml:space="preserve"> (quantifies emissions from ships and airplane flights - included as "operational" emissions since these activities are part of the direct implementation of project; emissions from machine use considered negligible)</t>
    </r>
  </si>
  <si>
    <r>
      <t>Pg. BR4-47-48: Climate Change Adaptation</t>
    </r>
    <r>
      <rPr>
        <sz val="10"/>
        <color theme="1"/>
        <rFont val="Calibri"/>
        <family val="2"/>
      </rPr>
      <t xml:space="preserve">; </t>
    </r>
    <r>
      <rPr>
        <u/>
        <sz val="10"/>
        <color theme="1"/>
        <rFont val="Calibri"/>
        <family val="2"/>
      </rPr>
      <t xml:space="preserve">HL4-59 - HL4-60: </t>
    </r>
    <r>
      <rPr>
        <sz val="10"/>
        <color theme="1"/>
        <rFont val="Calibri"/>
        <family val="2"/>
      </rPr>
      <t xml:space="preserve"> </t>
    </r>
    <r>
      <rPr>
        <u/>
        <sz val="10"/>
        <color theme="1"/>
        <rFont val="Calibri"/>
        <family val="2"/>
      </rPr>
      <t>Climate Change Adaptation</t>
    </r>
    <r>
      <rPr>
        <sz val="10"/>
        <color theme="1"/>
        <rFont val="Calibri"/>
        <family val="2"/>
      </rPr>
      <t xml:space="preserve">; </t>
    </r>
    <r>
      <rPr>
        <u/>
        <sz val="10"/>
        <color theme="1"/>
        <rFont val="Calibri"/>
        <family val="2"/>
      </rPr>
      <t xml:space="preserve">JX4-39 - JX4-41: Climate Change Adaptation; MC4-44 - MC4-45: Climate Change Adaptation; MH4-51 - MH4-52: Climate Change Adaptation; SH4-59 - SH4-61: Climate Change Adaptation </t>
    </r>
    <r>
      <rPr>
        <sz val="10"/>
        <color theme="1"/>
        <rFont val="Calibri"/>
        <family val="2"/>
      </rPr>
      <t>(discussing adaptation and CC impacts for alternatives)</t>
    </r>
  </si>
  <si>
    <r>
      <t>P. 3-22</t>
    </r>
    <r>
      <rPr>
        <sz val="10"/>
        <color theme="1"/>
        <rFont val="Calibri"/>
        <family val="2"/>
      </rPr>
      <t xml:space="preserve"> - "Emissions evaluated for both the baseline and the proposed action include: 1) F-35A aircraft operations; 2) privately-owned vehicles (POVs) associated with the basing of personnel at the installations; and 3) aerospace ground equipment (AGE) operations. It was assumed that the proposed action would result in no net change in use of government-owned vehicles (GOVs), construction (outside of the construction activities associated with the proposed action), or stationary sources. "</t>
    </r>
    <r>
      <rPr>
        <u/>
        <sz val="10"/>
        <color theme="1"/>
        <rFont val="Calibri"/>
        <family val="2"/>
      </rPr>
      <t xml:space="preserve">
Pg. BR4-43 - BR4-49: Greenhouse Gases</t>
    </r>
    <r>
      <rPr>
        <sz val="10"/>
        <color theme="1"/>
        <rFont val="Calibri"/>
        <family val="2"/>
      </rPr>
      <t xml:space="preserve"> (operational emissions, 1 base) (analysis is repeated for five other bases)</t>
    </r>
  </si>
  <si>
    <r>
      <rPr>
        <u/>
        <sz val="10"/>
        <color theme="1"/>
        <rFont val="Calibri"/>
        <family val="2"/>
      </rPr>
      <t>Pg. BR4-43 - BR4-49: Greenhouse Gases</t>
    </r>
    <r>
      <rPr>
        <sz val="10"/>
        <color theme="1"/>
        <rFont val="Calibri"/>
        <family val="2"/>
      </rPr>
      <t xml:space="preserve"> - this section includes a table of projected emissions for each alternative (ex: </t>
    </r>
    <r>
      <rPr>
        <u/>
        <sz val="10"/>
        <color theme="1"/>
        <rFont val="Calibri"/>
        <family val="2"/>
      </rPr>
      <t>Table SH3.3-4. Proposed Annual Operational Emissions under ACC Scenario 1 at Shaw AFB</t>
    </r>
    <r>
      <rPr>
        <sz val="10"/>
        <color theme="1"/>
        <rFont val="Calibri"/>
        <family val="2"/>
      </rPr>
      <t>)  (analysis repeated for five other bases)</t>
    </r>
  </si>
  <si>
    <r>
      <t xml:space="preserve">Pg.  BR4-47-48: Climate Change Adaptation; HL4-59 - HL4-60: Climate Change Adaptation;  JX4-39 - JX4-41: Climate Change Adaptation; MC4-44 - MC4-45: Climate Change Adaptation; MH4-51 - MH4-52: Climate Change Adaptation; SH4-59 - SH4-61: Climate Change Adaptation </t>
    </r>
    <r>
      <rPr>
        <sz val="10"/>
        <color theme="1"/>
        <rFont val="Calibri"/>
        <family val="2"/>
      </rPr>
      <t>(discussing adaptation and CC impacts for alternatives)</t>
    </r>
  </si>
  <si>
    <t>Analysis of CC impacts on marine envt. is descriptive, not analytical.</t>
  </si>
  <si>
    <t>Pg. MH4-101 (energy efficiency in new buildings on base)</t>
  </si>
  <si>
    <t>Pg. MH4-100, 112 (" Mountain Home AFB has developed a water management plan for landscape and irrigation in addition to implementing water efficiency best management practices to help address overdrafting of the regional aquifer, including: water metering, irrigation audits, new irrigation telemetry and controls, water efficient landscaping, plumbing fixtures replacement, conversion of
industrial wash racks to low volume systems, treated wastewater reuse at the golf course, leak detection surveys, and compliance with EO 13514"</t>
  </si>
  <si>
    <t xml:space="preserve">p. 4-72 (water conservation measures planned for new building) </t>
  </si>
  <si>
    <t>http://www.158fw.ang.af.mil/shared/media/document/AFD-140527-005.pdf</t>
  </si>
  <si>
    <t xml:space="preserve">Continuation of sounding rockets launches at the Poker Flats Research Range. </t>
  </si>
  <si>
    <t xml:space="preserve">http://www.wainwright.army.mil/env/NEPA/Completed%20EIS-EA/EIS/Hangars%202&amp;3%20EIS/Dispsosition%20of%20Hangars%202%20and%203%20Final%20EIS.pdf (amends draft EIS, which is available here: http://www.wainwright.army.mil/env/NEPA/Current/Hangars23/Draft%20EIS/Draft%20EIS_Disposition%20of%20Hangars%202%20and%203%20Fort%20Wainwright,%20Alaska_main%20document.pdf) </t>
  </si>
  <si>
    <t>p. 3-17, "Greenhouse Gases"</t>
  </si>
  <si>
    <r>
      <t>p. 3-17, "Greenhouse Gases"</t>
    </r>
    <r>
      <rPr>
        <sz val="10"/>
        <color theme="1"/>
        <rFont val="Calibri"/>
        <family val="2"/>
      </rPr>
      <t xml:space="preserve"> - removal of hangers will decrease GHG emissions from electrical and heating demand (sourced from coal-fired electric generation). Decrease = 3,000 tons of coal / 2,0158.52 metric tons of CO2e annually. (full calculations in Appendix G)</t>
    </r>
  </si>
  <si>
    <r>
      <rPr>
        <u/>
        <sz val="10"/>
        <color theme="1"/>
        <rFont val="Calibri"/>
        <family val="2"/>
      </rPr>
      <t xml:space="preserve"> p. 3-17, "Greenhouse Gases" </t>
    </r>
    <r>
      <rPr>
        <sz val="10"/>
        <color theme="1"/>
        <rFont val="Calibri"/>
        <family val="2"/>
      </rPr>
      <t xml:space="preserve"> (quantifies emission reduction from decreased electricity use, electricity comes from on-site coal generation, but facility is operated by separate utility, so it appears that there is "purchased" electricity here)</t>
    </r>
  </si>
  <si>
    <t>https://www.bliss.army.mil/DPW/Environmental/documents/Ft_Bliss_NetZero_Final_EIS_with_sigs_27Dec13.pdf</t>
  </si>
  <si>
    <r>
      <t>pg. 4-9, 4-12,  Table 4-7, Table 4-25  (</t>
    </r>
    <r>
      <rPr>
        <sz val="10"/>
        <color theme="1"/>
        <rFont val="Calibri"/>
        <family val="2"/>
      </rPr>
      <t>quantified)</t>
    </r>
    <r>
      <rPr>
        <sz val="10"/>
        <color theme="1"/>
        <rFont val="Calibri"/>
        <family val="2"/>
      </rPr>
      <t xml:space="preserve"> </t>
    </r>
  </si>
  <si>
    <t>http://www.ellsworth.af.mil/shared/media/document/AFD-141124-071.pdf</t>
  </si>
  <si>
    <r>
      <rPr>
        <sz val="10"/>
        <color theme="1"/>
        <rFont val="Calibri"/>
        <family val="2"/>
      </rPr>
      <t xml:space="preserve">Quantified emission estimates - </t>
    </r>
    <r>
      <rPr>
        <u/>
        <sz val="10"/>
        <color theme="1"/>
        <rFont val="Calibri"/>
        <family val="2"/>
      </rPr>
      <t>Pg. 3-52 - 3-55, Table 3.4-4: Annual GHG emissions from Baseline Aircraft Operations; p. 4-70 - 4-71, Table 4.4-3: Annual Local GHG Emissions from Modified Alternative A 4.4.3.1</t>
    </r>
    <r>
      <rPr>
        <sz val="10"/>
        <color theme="1"/>
        <rFont val="Calibri"/>
        <family val="2"/>
      </rPr>
      <t xml:space="preserve">,  </t>
    </r>
  </si>
  <si>
    <r>
      <rPr>
        <sz val="10"/>
        <color theme="1"/>
        <rFont val="Calibri"/>
        <family val="2"/>
      </rPr>
      <t xml:space="preserve">Quantified emission estimates - </t>
    </r>
    <r>
      <rPr>
        <u/>
        <sz val="10"/>
        <color theme="1"/>
        <rFont val="Calibri"/>
        <family val="2"/>
      </rPr>
      <t>section 3.1.2: Air Quality, pg. 3-7 - 3-8, 3-28, 3-49, 3-67 (summary of CO2e emissions from existing operations); Section 4.1.2 - Air Quality (alt. 1); Section 4.2.2 - Air Quality</t>
    </r>
    <r>
      <rPr>
        <sz val="10"/>
        <color theme="1"/>
        <rFont val="Calibri"/>
        <family val="2"/>
      </rPr>
      <t xml:space="preserve"> (alt. 2); </t>
    </r>
    <r>
      <rPr>
        <u/>
        <sz val="10"/>
        <color theme="1"/>
        <rFont val="Calibri"/>
        <family val="2"/>
      </rPr>
      <t>Section 4.3.2: Air Quality</t>
    </r>
    <r>
      <rPr>
        <sz val="10"/>
        <color theme="1"/>
        <rFont val="Calibri"/>
        <family val="2"/>
      </rPr>
      <t xml:space="preserve"> (alt. 3; </t>
    </r>
    <r>
      <rPr>
        <u/>
        <sz val="10"/>
        <color theme="1"/>
        <rFont val="Calibri"/>
        <family val="2"/>
      </rPr>
      <t>Section 4.4.2</t>
    </r>
    <r>
      <rPr>
        <sz val="10"/>
        <color theme="1"/>
        <rFont val="Calibri"/>
        <family val="2"/>
      </rPr>
      <t xml:space="preserve"> (alt. 4); </t>
    </r>
    <r>
      <rPr>
        <u/>
        <sz val="10"/>
        <color theme="1"/>
        <rFont val="Calibri"/>
        <family val="2"/>
      </rPr>
      <t>Section 4.5.2</t>
    </r>
    <r>
      <rPr>
        <sz val="10"/>
        <color theme="1"/>
        <rFont val="Calibri"/>
        <family val="2"/>
      </rPr>
      <t xml:space="preserve"> (No Action Alt.)</t>
    </r>
  </si>
  <si>
    <t>P. 4-71 (comparing emissions from preferred alternative to baseline), 4-73 (noting that GHG emissions from Alt. B + Alt. C would be similar to preferred alternative and insignificant)</t>
  </si>
  <si>
    <t>https://www.faa.gov/about/office_org/headquarters_offices/ast/environmental/nepa_docs/review/launch/spacex_texas_launch_site_environmental_impact_statement/</t>
  </si>
  <si>
    <t>No purchased electricity, but the EIS does account for emissions from on-site generation.</t>
  </si>
  <si>
    <t>P. 4-40 - 4-41
Appendix L ("Climate") - quantified</t>
  </si>
  <si>
    <t>Appendix L, p. L-4 - quantified</t>
  </si>
  <si>
    <t>pp. 3-23, 4-16 (quantifies launch emissions), 4-75, 4-76</t>
  </si>
  <si>
    <r>
      <t xml:space="preserve">p. 4-75 (notes that energy use in support of launches is primary source of GHG emissions, but </t>
    </r>
    <r>
      <rPr>
        <u/>
        <sz val="10"/>
        <color theme="1"/>
        <rFont val="Calibri"/>
        <family val="2"/>
      </rPr>
      <t>does not quantify these emissions</t>
    </r>
    <r>
      <rPr>
        <sz val="10"/>
        <color theme="1"/>
        <rFont val="Calibri"/>
        <family val="2"/>
      </rPr>
      <t>. Instead, cites total US emissions for 2012.)</t>
    </r>
  </si>
  <si>
    <t>http://mars.jpl.nasa.gov/mars2020/files/mep/Mars2020_Final_EIS.pdf</t>
  </si>
  <si>
    <t>http://sites.wff.nasa.gov/code250/pfrr_eis.html</t>
  </si>
  <si>
    <t>Quantified baseline and operational emissions - pp. ES-8, 2-85, 3-3 - 3-4, 4-6 - 4-7, 4-23 - 4-25, 4-169 - 4-170
("PFRR activities that may affect air quality include routine site operations (e.g., heating of
buildings, use of electricity), use of employee vehicles and delivery vehicles, rocket launches,
and search and recovery activities. Emissions from ongoing, routine activities at PFRR were
quantified based on recent fuel and electricity use (see Chapter 3, Section 3.1). Emissions from
sounding rocket launches were quantified for vehicles that are expected to be used the most
frequently in the future. ")</t>
  </si>
  <si>
    <t>pp. 3-3 - 3-4, 4-6 (included in emissions total, but no separate estimate)</t>
  </si>
  <si>
    <t>p. 3-3 - 3-4, 4-6 (included in emissions total, but no separate estimate)</t>
  </si>
  <si>
    <t>http://www.nasa.gov/sites/default/files/files/SSFL_Final_EIS.pdf</t>
  </si>
  <si>
    <t>ES-15, 4-89 - 4-91, 4-97 - 4-99, Appendix H (quantitative analysis)</t>
  </si>
  <si>
    <t>4-90 (emissions from consumed electricity are indirect impacts, not quantified)</t>
  </si>
  <si>
    <t>p. 4-100, 4-107 - 4-118, Appendix H (compares emissions from alternate technologies and management strategies, e.g., ". The onsite emissions would be approximately half of those from the excavation and offsite disposal technology (low soil removal estimate) without the associated offsite emissions. Consequently, the ex situ treatment using land farming technology (as a standalone technology) would result in fewer potential impacts than the excavation and offsite disposal technology")</t>
  </si>
  <si>
    <t>Good comparison of emissions from alternatives</t>
  </si>
  <si>
    <t>Discussed and quantified - p.A-13 - A-15, D1-1 - D1-3, p.4-156, p.4-129 - 4-131, 5-32, p.4-98 - 4-100, 5-25, p.4-68 - 4-70, 5-17 - 5-18, p.4-35 - 4-37, 5-9 - 5-10, p.4-6 - 4-8, 5-2, p.3-7 - 3-9. 3-34 - 3-36, 3-63 - 3-64. 3-90 - 3-91, 3-116, p.2-69, p.11, p.2-59</t>
  </si>
  <si>
    <t>Discussed and quantified - p.D1-1 - D1-3, p.A-13, p.5-2, Construction emissions - Alternative 1: p.4-8 - 4-9, Construction emissions - Alternative 2: p.4-37 - 4-38, Construction emissions - Alternative 3: p.4-70 - 4-71, Construction emissions - Alternative 4: p.4-100 - 4-101, Construction emissions - Alternative 5: p.4-131 - 4-132, Construction emissions - No Action Alternative: p.4-100 - 4-101, p.A-13 - A-15, p.11</t>
  </si>
  <si>
    <t>Discussed and quantified - p.3-35 - 3-36, p. 3-64 - 3-65, 3-91 - 3-92, 3-116 - 3-117, p.A-13 - A-15, D1-1 - D1-3, D2-1 - D2-7, p.3-9 - 3-10,</t>
  </si>
  <si>
    <t>Quantified for different alternatives - pp. 4-6 - 4-9, 4-35 - 4-38, 4-68-4-71, 4-98 - 4-101, 4-219 - 4-132, 5-2, 5-9, 5-17, 5-25, 5-32</t>
  </si>
  <si>
    <t>p. 3-15 (quantified construction emissions for one alternative), 3-16 (qualitative discussion of construction emissions for another alternative), 3-18 (quantified construction emissions for alternative)</t>
  </si>
  <si>
    <r>
      <rPr>
        <u/>
        <sz val="10"/>
        <color theme="1"/>
        <rFont val="Calibri"/>
        <family val="2"/>
      </rPr>
      <t>p. 3-14 - 3-22, 4-8 - 4-13.</t>
    </r>
    <r>
      <rPr>
        <sz val="10"/>
        <color theme="1"/>
        <rFont val="Calibri"/>
        <family val="2"/>
      </rPr>
      <t xml:space="preserve"> Qualitative + quantitative discussion of GHG reduction measures (alternatives), which include replacing fossil fuel energy with renewables and implementation of energy conservation measures.</t>
    </r>
    <r>
      <rPr>
        <u/>
        <sz val="10"/>
        <color theme="1"/>
        <rFont val="Calibri"/>
        <family val="2"/>
      </rPr>
      <t>Table ES-1. Summary of Environmental Consequences for Alternatives: Air Quality and Energy Demand and
Generation.</t>
    </r>
  </si>
  <si>
    <r>
      <rPr>
        <u/>
        <sz val="10"/>
        <color theme="1"/>
        <rFont val="Calibri"/>
        <family val="2"/>
      </rPr>
      <t xml:space="preserve"> Pg. 3-14 - 3-22; 4-8 - 4-13 </t>
    </r>
    <r>
      <rPr>
        <sz val="10"/>
        <color theme="1"/>
        <rFont val="Calibri"/>
        <family val="2"/>
      </rPr>
      <t>(quantitaive and qualitative analysis of potential GHG reductions from alternatives)</t>
    </r>
  </si>
  <si>
    <t>p. 3-20 (quantifying commute emissions for one alternative)</t>
  </si>
  <si>
    <r>
      <t xml:space="preserve"> pg 3-20 - 3-21</t>
    </r>
    <r>
      <rPr>
        <sz val="10"/>
        <color theme="1"/>
        <rFont val="Calibri"/>
        <family val="2"/>
      </rPr>
      <t xml:space="preserve"> (estimating emissions if electricity were purchased offsite);</t>
    </r>
    <r>
      <rPr>
        <u/>
        <sz val="10"/>
        <color theme="1"/>
        <rFont val="Calibri"/>
        <family val="2"/>
      </rPr>
      <t xml:space="preserve"> 4-8 - 4-13  </t>
    </r>
    <r>
      <rPr>
        <sz val="10"/>
        <color theme="1"/>
        <rFont val="Calibri"/>
        <family val="2"/>
      </rPr>
      <t>(qualitative discussion of how different alternatives will reduce emissions from electricity, some of which is purchased from an off-site source)</t>
    </r>
  </si>
  <si>
    <t>pp. ES-13, ES-15, ES-23, 3-41, 4-89 - 4-91, 4-97 - 4-99,  4-107 - 4-118, 4-170 - 4-171, Appendix H (quantifies GHG emissions for demolition activities, but only qualitative analysis of emissions from energy consumption and onsite monitoring activities)</t>
  </si>
  <si>
    <t xml:space="preserve">4-90, Appendix H (quantified; demolition emissions include emissions from construction equipment, transport vehicles) </t>
  </si>
  <si>
    <r>
      <rPr>
        <u/>
        <sz val="10"/>
        <color theme="1"/>
        <rFont val="Calibri"/>
        <family val="2"/>
      </rPr>
      <t xml:space="preserve">Pg. BR4-43 - BR4-49: Greenhouse Gases </t>
    </r>
    <r>
      <rPr>
        <sz val="10"/>
        <color theme="1"/>
        <rFont val="Calibri"/>
        <family val="2"/>
      </rPr>
      <t xml:space="preserve"> (possible GHG impacts from construction under some alternatives, but too small to quantify); HL4-54 (quantifies construction emissions at another base); Mc 4-42 (quantified), MH 4-48 (quantified), </t>
    </r>
  </si>
  <si>
    <r>
      <rPr>
        <u/>
        <sz val="10"/>
        <color theme="1"/>
        <rFont val="Calibri"/>
        <family val="2"/>
      </rPr>
      <t>Pg. BR4-43 - BR4-49: Greenhouse Gases</t>
    </r>
    <r>
      <rPr>
        <i/>
        <sz val="10"/>
        <color theme="1"/>
        <rFont val="Calibri"/>
        <family val="2"/>
      </rPr>
      <t xml:space="preserve"> </t>
    </r>
    <r>
      <rPr>
        <sz val="10"/>
        <color theme="1"/>
        <rFont val="Calibri"/>
        <family val="2"/>
      </rPr>
      <t>(quantifies emissions from vehicle trips - commuters) (also considers these for five other bases)</t>
    </r>
  </si>
  <si>
    <r>
      <t>Section 4.5.4: Cumulative Greenhouse Gas Impacts</t>
    </r>
    <r>
      <rPr>
        <sz val="10"/>
        <color theme="1"/>
        <rFont val="Calibri"/>
        <family val="2"/>
      </rPr>
      <t xml:space="preserve"> (quantifies GHG emissions for each alternative)</t>
    </r>
  </si>
  <si>
    <t>http://permanent.access.gpo.gov/gpo51846/Summit%20Logan%20Grazing%20FEIS.pdf</t>
  </si>
  <si>
    <t>https://cdxnodengn.epa.gov/cdx-enepa-II/public/action/eis/details?eisId=88291</t>
  </si>
  <si>
    <t>https://cdxnodengn.epa.gov/cdx-enepa-II/public/action/eis/details?eisId=89021</t>
  </si>
  <si>
    <t>https://cdxnodengn.epa.gov/cdx-enepa-II/public/action/eis/details?eisId=89093</t>
  </si>
  <si>
    <t>https://cdxnodengn.epa.gov/cdx-enepa-II/public/action/eis/details?eisId=88007</t>
  </si>
  <si>
    <t>http://www.blm.gov/co/st/en/BLM_Programs/land_use_planning/rmp/kfo-gsfo/colorado_river_valley.html</t>
  </si>
  <si>
    <t>https://cdxnodengn.epa.gov/cdx-enepa-II/public/action/eis/details?eisId=87745</t>
  </si>
  <si>
    <t>https://cdxnodengn.epa.gov/cdx-enepa-II/public/action/eis/details?eisId=87743</t>
  </si>
  <si>
    <t>http://a123.g.akamai.net/7/123/11558/abc123/forestservic.download.akamai.com/11558/www/nepa/87422_FSPLT3_2321550.pdf</t>
  </si>
  <si>
    <t>4-384 - 4-406: Goals in all alternatives are  mainly to reduce emissions from wildland fires, such as black carbon. 
pp. 4-17, 4-39-4-40: qualitatively discusses potential GHG emissions from vehicles used within the project area, campfires, other visitor activiites, for Altneratives A through D (but not induced trips - just vehicles used within the area for recreation or management purposes)</t>
  </si>
  <si>
    <t>p. 3-13, 4-45 - mentions that construction for mineral and energy development projects will cause GHG emissions. Not quantified.</t>
  </si>
  <si>
    <t>pp. 4-17, 4-39-4-40, 4-43: qualitatively discusses potential GHG emissions from vehicles used within the project area for recreational and management purposes</t>
  </si>
  <si>
    <t xml:space="preserve">Mentioned, not quantified - p. 3-13, 4-45:  "Sources of greenhouse gas emissions in the WD area include fossil-fueled power plants, wildfires and prescribed burns, vehicles and OHVs, construction for mineral and energy development projects, projects, and grazing livestock, wild horses, and burros. To the extent that these activities increase, greenhouse gas emissions are also likely to increase."
pp. 4-17, 4-39-4-40, 4-43: qualitatively discusses potential GHG emissions from campfires, other visitor activiites, for Alternatives A through D </t>
  </si>
  <si>
    <r>
      <t xml:space="preserve">Section 4.5: Climate and Air Quality. Total CO2 = 16,922.7 metric tons/yr  from construction and operation of </t>
    </r>
    <r>
      <rPr>
        <u/>
        <sz val="10"/>
        <color theme="1"/>
        <rFont val="Calibri"/>
        <family val="2"/>
        <scheme val="minor"/>
      </rPr>
      <t>induced</t>
    </r>
    <r>
      <rPr>
        <sz val="10"/>
        <color theme="1"/>
        <rFont val="Calibri"/>
        <family val="2"/>
        <scheme val="minor"/>
      </rPr>
      <t xml:space="preserve"> residentail and commercial development on private land (the proposed action is just a land exchange, no commercial or residential development is proposed)</t>
    </r>
  </si>
  <si>
    <t>Section 4.5- notes that there will be GHG emissions from vehicle engine exhaust, but no quantified estimate</t>
  </si>
  <si>
    <t>pp. 112 - 113 ("How would BLM management actions affect GHG emissions and carbon storage?") - quantitative discussion of GHGs from carbon storage, on-site equipment, prescribed burns; pp. 194 - 196 ("How would BLM management actions affect GHG emissions and carbon storage?")</t>
  </si>
  <si>
    <t>pp. 315 - 316 (The Effects of Grazing on Soil Carbon and GHG Emissions - Alternatives 2,3,4) (qualitative)</t>
  </si>
  <si>
    <t>p. 4-191, 4-194, 4-197 (quantifies emissions from vehicles)</t>
  </si>
  <si>
    <t>p. 3-207 (quantifies indirect GHGs from electrical use)</t>
  </si>
  <si>
    <t>2-27 - 2-29 (energy efficient building options)</t>
  </si>
  <si>
    <t>2-26 - 2-27, 2-29 (water conservation measures)</t>
  </si>
  <si>
    <t>http://archive.nefmc.org/herring/planamen/final_a5/Volume_I_forfinalsubmission.pdf</t>
  </si>
  <si>
    <t>http://www.nmfs.noaa.gov/pr/permits/eis/hawaiianmonksealeis.htm</t>
  </si>
  <si>
    <t>https://cdxnodengn.epa.gov/cdx-enepa-II/public/action/eis/details?eisId=88506</t>
  </si>
  <si>
    <t>http://www.greateratlantic.fisheries.noaa.gov/protected/whaletrp/eis2013/</t>
  </si>
  <si>
    <t xml:space="preserve">p. 9-26, Section 9.4.1.6 ("Climate Change"): Discussion of potential habitat shifts. </t>
  </si>
  <si>
    <t>p. 9-26 - 9-27 - impacts on marine environment</t>
  </si>
  <si>
    <t>https://alaskafisheries.noaa.gov/Sustainablefisheries/sslpm/eis/default.htm</t>
  </si>
  <si>
    <t>http://parkplanning.nps.gov/document.cfm?parkID=353&amp;projectID=11168&amp;documentID=65801</t>
  </si>
  <si>
    <t>pp. 25, 44, 83, 85, 91, 123, 125, 171, 175 182, 185, 186, 202, 205, 208,  217, 241, (discusses climate impacts on marine ecosystem, fish species; notes  that reducing impacts on reefs from other stressors such as overfishing and pollution can help offset effects of climate change)</t>
  </si>
  <si>
    <t xml:space="preserve">pp. 25, 44, 83, 85, 91, 123, 125, 171, 175, 182, 185, 186, 202, 205, 208,  217, 241, </t>
  </si>
  <si>
    <t>http://www.gulfspillrestoration.noaa.gov/restoration/early-restoration/phase-iii/</t>
  </si>
  <si>
    <t>Table 6.6 (Ch. 6, p. 109) (not quantified), Table 8.11 (Ch.8, p. 175) (not quantified), Ch. 8 p. 180 (not quantified). Chapters 8 to 12 provide quantitative estimations of GHG emissions for the subprojects involved in the restoration process (e.g. artificial reef and breakwater construction)</t>
  </si>
  <si>
    <t>Section 6.2.3 - Air Quality and Greenhouse Gases, Sections: 6.3.1.3, 6.3.3.3, 6.3.6.3,  6.3.8.3, 6.3.9.3, 6.5.1.3; Ch. 8-12 (quantified estimates of vehicle emissions fro different alternatives)</t>
  </si>
  <si>
    <r>
      <t xml:space="preserve">Section 6.2.3 - Air Quality and Greenhouse Gases, Sections: 6.3.1.3, 6.3.3.3, 6.3.6.3,  6.3.8.3, 6.3.9.3, 6.5.1.3; Ch. 8-12 (quantified estimates of GHG emissions from construction equipment and vehicles) </t>
    </r>
    <r>
      <rPr>
        <u/>
        <sz val="10"/>
        <color rgb="FF000000"/>
        <rFont val="Calibri"/>
        <family val="2"/>
        <scheme val="minor"/>
      </rPr>
      <t>Note</t>
    </r>
    <r>
      <rPr>
        <sz val="10"/>
        <color rgb="FF000000"/>
        <rFont val="Calibri"/>
        <family val="2"/>
        <scheme val="minor"/>
      </rPr>
      <t>: project is a restoration project, so operational emissions can also be thought of as construciton emissions.</t>
    </r>
  </si>
  <si>
    <t>http://thunderbay.noaa.gov/pdfs/tbnms_expan_feis.pdf</t>
  </si>
  <si>
    <t>Management of the Subsistence Harvest of Northern Fur Seals on St. George Island (Supplemental)</t>
  </si>
  <si>
    <t>http://alaskafisheries.noaa.gov/protectedresources/seals/fur/seis/fseis.pdf</t>
  </si>
  <si>
    <t>Pg. 99 -101: Section 5.8 (Climate and Environmental Change)</t>
  </si>
  <si>
    <t>http://www.westcoast.fisheries.noaa.gov/publications/hatchery/mitchellact_feis/mitchell_act_hatcheries_feis_final.pdf</t>
  </si>
  <si>
    <t>http://archive.epa.gov/region4/water/oceans/web/pdf/feis_for_designation_of_an_odmds_offshore_of_jacksonville.pdf</t>
  </si>
  <si>
    <t>http://farallones.noaa.gov/manage/pdf/expansion/CBNMS_GFNMS_FEIS_Expansion_122014.pdf</t>
  </si>
  <si>
    <t>Ch. 8, p. 17 (energy efficiency as a mitigation measure for GHGs)</t>
  </si>
  <si>
    <t>http://www.spk.usace.army.mil/Portals/12/documents/civil_works/Sutter/Final_Report/SutterPilotFeasibilityReport_FEIR-SEIS.pdf</t>
  </si>
  <si>
    <t>p. 2-71 (notes that drilling wells could produce GHG emissions, no quantification)</t>
  </si>
  <si>
    <t>§4.5, p. 4-49 - 4-54 (quantifies daily+ annual  CO2 emissions from construction for different project components)</t>
  </si>
  <si>
    <r>
      <t xml:space="preserve">§4.5, p. 4-49 - 4-54 (quantifies construction emissions for two alternatives)                 </t>
    </r>
    <r>
      <rPr>
        <u/>
        <sz val="10"/>
        <color theme="1"/>
        <rFont val="Calibri"/>
        <family val="2"/>
        <scheme val="minor"/>
      </rPr>
      <t/>
    </r>
  </si>
  <si>
    <t xml:space="preserve">p. 4-47 - 4-48 (employee trips are included in construction emissions, quantified) Overall Construction GHGs: § 4.5 ("Air Quality and Climate Change")                                     </t>
  </si>
  <si>
    <t>§4.4 pp. 4-12- 4-22, Appendix N (quantified)</t>
  </si>
  <si>
    <t>§4.4 pp. 4-12 - 4-22, Appendix N (quantified)</t>
  </si>
  <si>
    <t>http://www.swg.usace.army.mil/Portals/26/docs/Planning/FINAL%20FHCIP%20FEIS_Vol-I_August%202012.pdf</t>
  </si>
  <si>
    <t>http://www.spk.usace.army.mil/Portals/12/documents/usace_project_public_notices/Isabella%20Lake%20Dam%20Safety%20Modification%20Project%20Final%20EIS.pdf</t>
  </si>
  <si>
    <t>§3.3.2, pp. 3-10 - 3-11 (quantified construction emissions include mobile sources)</t>
  </si>
  <si>
    <t>Morganza to the Gulf of Mexico, Hurricane and Storm Damage Risk Reduction System Project</t>
  </si>
  <si>
    <t>http://www.mvn.usace.army.mil/Portals/56/docs/PD/Projects/MTG/FinalRevisedProgrammaticEISMtoG.pdf</t>
  </si>
  <si>
    <t xml:space="preserve"> §6.10.2, p. 6-27 (project would contributed to improved wetlands, and wetlands may emit methane - but impacts are considered negligible, not quantified)</t>
  </si>
  <si>
    <t>https://cdxnodengn.epa.gov/cdx-enepa-II/public/action/eis/details?eisId=87859</t>
  </si>
  <si>
    <t>p. ES-28 - ES-29, §3.6 p. 3.6-14 (quantified)</t>
  </si>
  <si>
    <t>§3.6 p. 3.6-14 (quantified)</t>
  </si>
  <si>
    <t>§3.3.2, pp. 3-10 - 3-11 (quantified construction emissions) , §4.3.5, pp. 4-8 - 4-9.</t>
  </si>
  <si>
    <t>pp. ES-28 - ES-29; §3.6 pp. 3.6-12 - 3.6-18 (Alternative 1-3 Climate change and emissions overview) (quantified)</t>
  </si>
  <si>
    <t>http://cdm16021.contentdm.oclc.org/cdm/ref/collection/p16021coll7/id/10</t>
  </si>
  <si>
    <t>§4.3 pp. 4-39, §4.12 pp. 4-112-118 (GHG emissions levels - no quantification)</t>
  </si>
  <si>
    <t>§4 pp. 4-7 ("negligible" emissions from construction from worker vehicles, construction equipment, delivery vehicles…not quantified)</t>
  </si>
  <si>
    <t>§4 pp. 4-7 (some emissions from construction vehicles, but negligible, not quantified)</t>
  </si>
  <si>
    <t>§4 pp.4-8 (quantifies operational emissions from all alternatives)</t>
  </si>
  <si>
    <t>§4 pp.4-8 - quantitative estimates of operational emissions for water pumps and treatment facilities include emissions from energy consumption</t>
  </si>
  <si>
    <t>§4 pp.4-5 - 4-7 (Climate Change regulatory overview, Colorado River Basin climate projections)</t>
  </si>
  <si>
    <t>§4 pp. 4-9 - 4-12 (quantified models and maps that show changes in runoff, streamflow, and subsequent water supply due to changing climate patterns)</t>
  </si>
  <si>
    <t>§2.8 pp. 2-81 (increased flooding and drought, USACE campaign goals), §4.3 pp. 23-24 (Hydrology, temperature and precip)</t>
  </si>
  <si>
    <t>§1.8 pp. 1-23 -1-24 (changes in water availability in US and Colorado), §3.3 pp. 3-9 (runoff projections), §4.1 (adaptive management, impact of climate change on pool levels in reservoir)</t>
  </si>
  <si>
    <t>§2 pp. 2-26 (high energy alternatives were eliminated from consideration)</t>
  </si>
  <si>
    <t>§1 pp. 1-17-1-19 (water conservation for AVC, broad regional policy overview)</t>
  </si>
  <si>
    <t>http://www.usbr.gov/avceis/avc_final_eis.pdf</t>
  </si>
  <si>
    <t>§ 4.15 pp 4-168-4-171 (climate change impact on precip and sea level in TX)</t>
  </si>
  <si>
    <t>§ 4.16 pp. 4-173-4-174 (overview of energy expenditures and conservation areas)</t>
  </si>
  <si>
    <t>pp. 4-161 - 4-162 (quantifying construction emissions for three alternatives)</t>
  </si>
  <si>
    <t xml:space="preserve"> § 4.15 pp. 4-162-4-173 (detailed overview of CC impacts on land, air quality, resources)</t>
  </si>
  <si>
    <t xml:space="preserve"> pp. 5-12-5-15 (quantitative analysis - suggested plans predicted to release 1, 046 ton/yr and authorized plan 1,247 ton/yr)</t>
  </si>
  <si>
    <t xml:space="preserve"> § 5.3.1, pp. 5-12 (quantitative emissions estimates include on and off-road vehicles), p. 5-15 (brief mention of worker trips to site); Comparison with Alternatives: § 5.3.3.6, pp. 5-15-5-16 (provision of carpool and transit services for workers)       </t>
  </si>
  <si>
    <t>pp. 5-13-5-14 (quantitative analysis - variations on channel design and resultant construction emissions);   § 5.3.3.6, pp. 5-15-5-16 (equipment &amp; behavioral changes to minimize construction emissions)</t>
  </si>
  <si>
    <t>p. 4-21 - brief mention of CC impacts in California</t>
  </si>
  <si>
    <t>p. 4-21 - recognizes potential for decreased snowpack, precipitation changes; says these changes could signifcantly affect flooding and water supply, but no detailed analysis or follow-up</t>
  </si>
  <si>
    <t xml:space="preserve">  § 5.5.9 ("Air Quality"), pp. 19-24 (crew/survey vessel criteria pollutants and CO2 included in emissions estimate, but no land vehicle emissions indicated)                                                  </t>
  </si>
  <si>
    <t>TOTAL PROJECTS (20)</t>
  </si>
  <si>
    <t xml:space="preserve"> § 5.13, pp. 5-407- 5-418 (vehicle trips, including worker commutes, included in construction emission estimates)</t>
  </si>
  <si>
    <t>Total Construction Emissions:§ 5.13, pp. 5-407- 5-418 (criteria pollutants and GHGs quantified for all alternatives and proposed actions); §5-220 (quantifies loss of CO2 sequestration from tree clearing and incineration)</t>
  </si>
  <si>
    <t>pp 5-408-5-415 (quantified construction emissions for each alternative)</t>
  </si>
  <si>
    <t>http://cdm16021.contentdm.oclc.org/cdm/ref/collection/p16021coll7/id/740</t>
  </si>
  <si>
    <t>p. ES-48 (temp and less than sig increase in GHGs), §3.6  (Climate Change Section, Cali climate trends and impacts, etc.)</t>
  </si>
  <si>
    <t>p. 188 - doesn't quantiy emissions from downstream activities, but does include some discussion + a justification for not quantifying:
"The numbers provided in Table 57 do not include greenhouse gas emissions that would result from processing the extracted oil and gas into final products or from the end use of those products. This is because it is not possible to determine what the volume or quality of extracted oil and gas will be or which types of products will ultimately be derived from the oil and gas. It is also not possible to forecast where, how, or when products extracted from the project area will be used. Oil, for example, can be used to produce many types of products, including diesel fuel, gasoline, aircraft fuel, kerosene, motor oils, plastics, solvents, lubricants, tires, asphalt, and a myriad of other possible end products. Natural gas could be used for electrical generation, home heating, home cooking, as a vehicle fuel, in fertilizer production (via the Haber–Bosch process), and for other uses."</t>
  </si>
  <si>
    <t>https://cdxnodengn.epa.gov/cdx-enepa-II/public/action/eis/details?eisId=86775</t>
  </si>
  <si>
    <t>https://cdxnodengn.epa.gov/cdx-enepa-II/public/action/eis/details?eisId=88042</t>
  </si>
  <si>
    <t>https://cdxnodengn.epa.gov/cdx-enepa-II/public/action/eis/details?eisId=88096</t>
  </si>
  <si>
    <t>https://cdxnodengn.epa.gov/cdx-enepa-II/public/action/eis/details?eisId=88140</t>
  </si>
  <si>
    <t>https://cdxnodengn.epa.gov/cdx-enepa-II/public/action/eis/details?eisId=88144</t>
  </si>
  <si>
    <t>https://cdxnodengn.epa.gov/cdx-enepa-II/public/action/eis/details?eisId=88145</t>
  </si>
  <si>
    <t>https://cdxnodengn.epa.gov/cdx-enepa-II/public/action/eis/details?eisId=88147</t>
  </si>
  <si>
    <t>https://cdxnodengn.epa.gov/cdx-enepa-II/public/action/eis/details?eisId=88191</t>
  </si>
  <si>
    <t>https://cdxnodengn.epa.gov/cdx-enepa-II/public/action/eis/details?eisId=88196</t>
  </si>
  <si>
    <t>https://cdxnodengn.epa.gov/cdx-enepa-II/public/action/eis/details?eisId=88241</t>
  </si>
  <si>
    <t>https://cdxnodengn.epa.gov/cdx-enepa-II/public/action/eis/details?eisId=88242</t>
  </si>
  <si>
    <t>p. 160: consideration of CC impacts on aquatic habitats. No significant effects expected in the next 10 years.</t>
  </si>
  <si>
    <t>P. 57: acknowledgement of change of carbon flux within affected forest stands, but considered infinitesmal on global scale and not quantified; Appendix C, p. C-5 (response to comments) - "The amount of greenhouse gas mitigation that can be gained from eliminating timber harvesting on all National Forest lands is small relative to
current U.S. or worldwide GHG emissions. The gains in carbon storage that can be obtained may be more theoretical that real ... This would be especially true if global warming brings with it an increased threat of severe wildfires and other forest disturbances as some project ... At the very least, fuels treatments on the Gallatin Forest as a whole will not be a major source of GHG emissions. The emissions that do occur will come primarily from relatively unstable carbon stocks (e.g. forest stands at risk to natural disturbances) and will be compensated for over
time by increased radial growth in the trees left standing."</t>
  </si>
  <si>
    <t>p. 473: Emissions of methane, CO2, from prescribed burns are esimated for all main alternatives, and compared to a 'problem forest fire' estimated for baseline conditions
But see p. 514 - not possible to conduct quantitative comparison of carbon sequestration impacts from alternatives</t>
  </si>
  <si>
    <t xml:space="preserve">p. 473: methane, CO2 emissions from prescribed burns are esimated for all main alternatives, and compared to a 'problem forest fire' estimated for baseline conditions.
P. 514: Not possible to quantify carbon storage impacts, but some qualitative discussion </t>
  </si>
  <si>
    <t>p. 521: Notes that NEPA requires consideration of energy use and conservation, says energy use for this project will be "regular."</t>
  </si>
  <si>
    <t>No comprehensive discussion, but:
p. 141 - climate change will affect wolverine habitat.
P. 513 - project area is undergoing warming, more variability, may change growing season, but low confidence in downscaled projections</t>
  </si>
  <si>
    <t>p. 3-73: Cursory discussion acknowledging the emissions that would be generated from fuel consumption used to cut and transport wood, and emissions from the potential use of pile burning methods. No quantification. (see p. 3-113: "Although it may be possible to quantify a project’s direct effects on carbon sequestration and greenhouse gas (GHG) emissions, there is no certainty about the actual intensity of individual project indirect effects on global climate change.")</t>
  </si>
  <si>
    <t>p. 3-73: Cursory discussion acknowledging the emissions that would be generated from fuel consumption used to transport wood. Not quantified.</t>
  </si>
  <si>
    <t>Note: FEIS supplements DEIS, so pg #s are to DEIS (also available for download at hyperlink)</t>
  </si>
  <si>
    <t>pp. 61-62: discusses how project will reduce GHG emissions (by reducing risk of forest fire), but no measurable effect on climate change, no quantified emissions.</t>
  </si>
  <si>
    <t>p. 62 (not quantified): "None of the alternatives affect climate change to any measurable level. Alternative A has the highest potential to release carbon in a relatively large quantity over a short period of time, due to increased risk of stand-replacing wildfire occurrence. Resistance to bark beetle mortality would continue to decline. Carbon would still continue to be stored but at a slower rate than alternatives B and C."</t>
  </si>
  <si>
    <t>No detailed discuss of CC impacts, but p. 62 does discuss resiliency of alternatives: "Alternative B is more effective than alternatives A and C in providing forest resiliency to climate change and other environmental stressors. Alternative B moves stands toward an uneven-aged stand condition which is more desired for forest health and improving resilience. Tree growth would increase through thinning and would sequester more carbon than other alternatives. Alternative B alternative provides opportunities for renewable products such as lumber and biomass energy."</t>
  </si>
  <si>
    <t>P.113: brief mention of minor increase in vehicle, equipment emissions due to construction. Not quantified.</t>
  </si>
  <si>
    <t xml:space="preserve">P. 113, 126:  brief mention of potential for vehicle emissions. Not quantified. </t>
  </si>
  <si>
    <t>p.115: CO2/methane emissions from prescribed burns estimated for each alternative; p.118-122: Extensive but qualitative discussion of emission/carbon storage impacts from forest mgmt practices, including logging techniques and ecosystem management methods.</t>
  </si>
  <si>
    <t>p. 116 117- CC effects on forests; p.122-123: CC effects in project area; p. 123-124 - mgmt in a changing climate :</t>
  </si>
  <si>
    <t>p. 116, 122 (briefly discussed, but focus is more on CC impacts on vegetation)</t>
  </si>
  <si>
    <t>p. 118 - downstream effect - notes that forestry products can reduce CO2 when they are substituted for fossil fuels (e.g., biofuel energy). Not quantified.</t>
  </si>
  <si>
    <t>p.115: CO2 emissions from prescribed burns estimated for each alternative.
P. 118-112: qualitative comparison of carbon storage impacts from different mgmt techniques.</t>
  </si>
  <si>
    <t>p.81-88 - carbon storage impacts quantified for different burnning and thinning treatments (notably, the EIS quantifies other emissions from equipment, vehicles, etc. but not GHGs)
P. 78: qualitative comparison of carbon storage impacts from different mgmt techniques.</t>
  </si>
  <si>
    <t>p.81-88 - carbon storage impacts quantified for different burnning and thinning treatments
P. 78: qualitative comparison of carbon storage impacts from different mgmt techniques.</t>
  </si>
  <si>
    <t>Appendix G – Best Management Practices for Water Quality Protection Specific to the Whisky Ridge Project (BMPs for water conservation + reducing water pollution)</t>
  </si>
  <si>
    <t>p. 330-331 - qualitative discussionof how forest mgmt practices may affet carbon storage, but says quantification is not possible.</t>
  </si>
  <si>
    <t>p. 70, 329-330, 332: Brief discussion of CC trends, how they might favor certain tree species, cause more wildfires
p. 309: CC and invasive species</t>
  </si>
  <si>
    <t xml:space="preserve">p. 153, 167, 184 - discusses water conservation plan that will help to protect local water resources by prohibiting withdrawals during low flow </t>
  </si>
  <si>
    <t>p. 483-484 - brief, qualitative discussion of GHG emissions under no action and two other alternatives</t>
  </si>
  <si>
    <t>p. 482: Brief discussion on regional CC trends, and impact on forest resiliency</t>
  </si>
  <si>
    <t>p. 148: "Many studies show a net reduction in greenhouse gas emissions results from substituting timber products for other materials (for example, cement, steel, and heating fuel that consume more
fossil fuels to produce than wood substitutes). When substitution effects are anticipated, the
proposed actions could actually result in a small offset of other global carbon emissions."</t>
  </si>
  <si>
    <t>p. 149-150 - Does not discuss CC impacts in document, but identifies specific adaptation measures.</t>
  </si>
  <si>
    <t>p. 77: Mentions that burning will release CO2 and will impact CC, but does not quantify emissions.
P.300: Qualitative discussion of overall emissions, concludes that actions will produce a net reduction in atmospheric carbon</t>
  </si>
  <si>
    <t>p. 299 - effects of alternatives on climate change (qualitative)</t>
  </si>
  <si>
    <t>Proposals for new land management program and possible oil and gas leasing in federal forest.</t>
  </si>
  <si>
    <t xml:space="preserve">p. 364-5: GHG emission estimates include emissions from well drilling </t>
  </si>
  <si>
    <t>https://cdxnodengn.epa.gov/cdx-enepa-II/public/action/eis/details?eisId=88243</t>
  </si>
  <si>
    <t>p. 116-117 - summary of CC impacts (also discussed throughout affected resource section)</t>
  </si>
  <si>
    <t>https://cdxnodengn.epa.gov/cdx-enepa-II/public/action/eis/details?eisId=88248</t>
  </si>
  <si>
    <t>p. 255 - briefly notes that biofuels displace fossil fuels, and this decreases GHG emissions</t>
  </si>
  <si>
    <t>p.254-256: Mentions that all alternatives will reduce carbon storage capacity in the short term, and that emissions will be released fro prescribed burning and vehicle use. No quantification of emissions.</t>
  </si>
  <si>
    <t>http://www.fs.usda.gov/detail/shoshone/landmanagement/planning/?cid=stelprdb5379153</t>
  </si>
  <si>
    <t xml:space="preserve">p. 70, 82:  CC impacts on water resrouces like glaciers, local precipiation, watersheds
p. 75, 77: Discussions on relationship between CC impacts on water resources and how Forest Service will negotiate water supply strategies with surrounding municipaities.
</t>
  </si>
  <si>
    <t>pp. 21-22 - notes adaptation measures, in accordance with USDA strategic plain 2010-2015;. P. 31 - one goal of revising the plan is to address CC; p. 66-70, 82 (CC impacts); p. 106 (broader climate projections)</t>
  </si>
  <si>
    <t>p. 108 - road construction could release GHG emissions. Not quantified.</t>
  </si>
  <si>
    <t>p. 108 - motorized travel could release GHG emissions. Not quantified.</t>
  </si>
  <si>
    <t>p.108-112:  Brief discussion of possible GHG sources - motorized travel, construction (primarily road construction), timber harvesting, oil and gas development, and fires (both prescribed and wildfires). Not quantified.</t>
  </si>
  <si>
    <t>http://data.ecosystem-management.org/nepaweb/nepa_project_exp.php?project=40488</t>
  </si>
  <si>
    <t>https://cdxnodengn.epa.gov/cdx-enepa-II/public/action/eis/details?eisId=87998</t>
  </si>
  <si>
    <t>p. 34-36: Describes general impacts of climate change in the region, justifying the use of land management techniques that improve general resisliency and reduce anthropogenic stresses.
There is a continuing discussion of CC impacts on various ecosystem properties throughout the report, and alternatives are compared according to their ability to increase resiliency.</t>
  </si>
  <si>
    <t>P. 147: BMPs and soil and water conservation practices (SWCPs) have been designed to mitigate ground disturbance from forest mechanical treatments and these practices would help to mitigate any potentially negative impacts and would provide for viability of botanical resources affected by large-scale disturbance.</t>
  </si>
  <si>
    <t>https://cdxnodengn.epa.gov/cdx-enepa-II/public/action/eis/details?eisId=88054</t>
  </si>
  <si>
    <t>p. 16-17: Mention of general CC trends in the state, but concludes that further analysis is unnecessary and impractical.</t>
  </si>
  <si>
    <t>https://cdxnodengn.epa.gov/cdx-enepa-II/public/action/eis/details?eisId=88058</t>
  </si>
  <si>
    <t>https://cdxnodengn.epa.gov/cdx-enepa-II/public/action/eis/details?eisId=88103</t>
  </si>
  <si>
    <t>https://cdxnodengn.epa.gov/cdx-enepa-II/public/action/eis/details?eisId=88155</t>
  </si>
  <si>
    <t>p. 88, 104- indicates that water conservation BMPs will be used to reduce impacts on water quality</t>
  </si>
  <si>
    <t>Appendix A, p. 40-46: detailed response to comment asking about carbon sequestration and vegetation management (but not discussed in main body of EIS)</t>
  </si>
  <si>
    <t>http://www.fs.usda.gov/project/?project=41167</t>
  </si>
  <si>
    <t xml:space="preserve">p. 82: Mention of CC creating uncertainty in future species distribution, supporting more adaptive management plans that allow for more potential diversity </t>
  </si>
  <si>
    <t xml:space="preserve">p. 353, 358, 388, 389, 391, Appendix F - water conservation BMPs will be followed </t>
  </si>
  <si>
    <t>https://cdxnodengn.epa.gov/cdx-enepa-II/public/action/eis/details?eisId=88315</t>
  </si>
  <si>
    <t>https://cdxnodengn.epa.gov/cdx-enepa-II/public/action/eis/details?eisId=87792</t>
  </si>
  <si>
    <t>No comprehensive analysis, but...
p. 2-42 - comparison of how alternatives will meet goals related to heterogenity, resilience to climate change, and other factors
p. 3-32 - CC and pests (very brief comment)</t>
  </si>
  <si>
    <t>https://cdxnodengn.epa.gov/cdx-enepa-II/public/action/eis/details?eisId=87893</t>
  </si>
  <si>
    <t>Small project, which explains lack of CC analysis.</t>
  </si>
  <si>
    <t>Chap 3, p.185: Mention of regional CC trends, some discussion of forest productiviy responses to temperature and precipitation changes (CC also discussed in context of certain species elsewhere in Ch. 3)</t>
  </si>
  <si>
    <t>http://data.ecosystem-management.org/nepaweb/nepa_project_exp.php?project=33418</t>
  </si>
  <si>
    <t>https://cdxnodengn.epa.gov/cdx-enepa-II/public/action/eis/details?eisId=88019</t>
  </si>
  <si>
    <t>p. 63: general discussion of GHG impacts
p.176: CC mentioned as having potential effect on indicator species in the region, but effects are not esimated.</t>
  </si>
  <si>
    <t>http://www.fs.usda.gov/detail/mississippi/landmanagement/?cid=stelprdb5209943</t>
  </si>
  <si>
    <t>P.129: Qualitaitve discussion of carbon storage potential of forest in deciding how to reduce fuel. 
Burning emissions estimated for other pollutants, not CO2 (p. 107)</t>
  </si>
  <si>
    <t>p.43-51: Very detailed discussion of regional CC trends and their impact on forest productivity and species distribution</t>
  </si>
  <si>
    <t>https://cdxnodengn.epa.gov/cdx-enepa-II/public/action/eis/details?eisId=88160</t>
  </si>
  <si>
    <t>P. 71 - quantifies GHG emission reductions from using biomass for bioenergy instead of biomass for wood products or open burning</t>
  </si>
  <si>
    <t>P. 69-71 - quantifies GHG emissions from the following activities for all alternatives: (1) pile burning, (2) jackpot burning, (3) GHG savings when biomass is removed, (4) GHG emission reductions from using biomass for bioenergy instead of biomass for wood products or open burning</t>
  </si>
  <si>
    <t>http://data.ecosystem-management.org/nepaweb/nepa_project_exp.php?project=44310</t>
  </si>
  <si>
    <t>p. 93-95 - impacts of CC on project area, some comparison of resilience between alternatives</t>
  </si>
  <si>
    <t>p. 94-96 - brief discussion of carbon storage impacts, GHG releases from alternatives (not quantified)</t>
  </si>
  <si>
    <t>p. 90 - notes the existance of Water Conservation Practices Guidance (implied that such measures will be used, but not clear)</t>
  </si>
  <si>
    <t>http://www.fs.usda.gov/detail/gwj/landmanagement/?cid=stelprd3799959</t>
  </si>
  <si>
    <t>p. 3-87 - carbon sequestration - notes which alternatives will increase ability of forest to sequester carbon
p. 3-87 - 3-88 - discusses RE use potential and gas leasing, briefly notes implications for GHG emissions (not quantified)</t>
  </si>
  <si>
    <t>p. 3-80: Discussion of CC impacts on water resources, noting changes in precipitation and effects on water availability in river basins and expected changes in general water stress</t>
  </si>
  <si>
    <t xml:space="preserve">2-60: Discussion of general CC trends; alternatives are judged on how they can increase reselience
p. 3-76: Extended discussion on detailed regional CC trends. Refers to the Template for Assessing Climate Change Impacts and Management Option as a framework for analyzing CC impacts.
</t>
  </si>
  <si>
    <t>p. 3-411 - discusses opportunities for energy conservation, such as car-pooling, electric communications rather than in-person meetings, energy efficient equipment, energy-efficient management strategies</t>
  </si>
  <si>
    <t>p. 3-87 - carbon sequestration - notes which alternatives will increase ability of forest to sequester carbon (not quantified)
p. 3-87 - 3-88 - discusses RE use potential and gas leasing, briefly notes implications for GHG emissions (not quantified)
3-99 - qualitatively notes CO2 from fires</t>
  </si>
  <si>
    <t>TOTAL PROJECTS (30)</t>
  </si>
  <si>
    <t xml:space="preserve">p. 365, 372 - quantitative comparison of GHG emissions under oil and gas leasing scenario and no-leasing scenario </t>
  </si>
  <si>
    <t>p. 111: Carbon sequestration potentials are calculated for each alternative over 50 years (quantified).</t>
  </si>
  <si>
    <t xml:space="preserve">p. 364-365, 372 - GHG emissions from oil and gas development (quantified)
p. 373-374 - mitigation options (include measures to reduce CH4 from oil and gas wells)
p. 12 - "Administrative and permitted activities on the SJNF and TRFO will emit the lowest practicable greenhouse gas emissions and have the smallest ecological footprint possible to promote sustainable natural resource management" </t>
  </si>
  <si>
    <t>Table 3.12-7 (pg 169): Emissions from transportation, offsite refining and end use are 299,627 MT CO2e. Total emissions (onsite + downstream) are 365,336 MT CO2e (fleshed out in Appendix E/SIR-2)</t>
  </si>
  <si>
    <t>Fossil Fuels</t>
  </si>
  <si>
    <t>§4.2.4  (pg. 4.2-15) - brief discussion of operational emissions</t>
  </si>
  <si>
    <t xml:space="preserve">Section 4.3.3.1 "GHG Emissions Impacts" (pg. 4.3-4) Estimated annual operation emissions (including Off-road Maintenance Equipment Emissions, Emergency Generator Engine and SF6-Containing Equipment Leakage): 83 MTCO2e/ Year
Section 4.3.3.1 "GHG Emissions Impacts: Operation and Maintenance" (4.3-4) From land clearance and vegetation removal, based on 1.48 MT tons of CO2 uptake per acre per year (93.97 acres) for vegetated areas: 139 MTCO2e/year. </t>
  </si>
  <si>
    <t>Section 4.3.3.1 "GHG Emissions Impacts" (pg. 4.3-4) Estimated annual operation emissions (including vehicle emissions):  249 MTCO2e/ Year</t>
  </si>
  <si>
    <t>p. 4.3-2 - 4.3-10</t>
  </si>
  <si>
    <t>Table 4.3-2. "Annual Operation Emissions for proposed action" (pg 4.3-2) 2,100 MTCO2e/yr for operation, but the EIS offsets this by arguing that 294,728 emissions will be displaced by the solar energy annually. See also p. 4.3-3 (calculates lost carbon sequestration)</t>
  </si>
  <si>
    <t>§4.2.1 (pg 4-6): Summary of sources of emissions
§4.17.4.2 (pg. 4-308)- approximately 198 tons of CO2e (as SF6) per year for preferred alternative, less for proposed
Appendix F, Table F-3 (pg F-4): 1130.9-1212 tpy CO2eq for concrete batch plant
Tables F-6 (pg F-7), F-9 (pg F-10), F-12 (pg F-11), F-15 (pg F-13), F-18 (pg F-16) quantify direct operational emissions for each substation alternative</t>
  </si>
  <si>
    <t>p. 6-39 - natural and prescribed fires will emit CO2   (not quantified)</t>
  </si>
  <si>
    <t>p. 6-32 - very brief, qualitative discussion of fire management decisions under different alternatives and implications for CO2 emissions (not quantified) - concludes CO2 releases will be negligible under all alternatives</t>
  </si>
  <si>
    <r>
      <t>3-1 - 3-3 (general introduction to climate change); 4-5  (invasive species and climate change); 4-2, 4-25, 4-36 (additional discussion re: CC impacts on species and habitat)</t>
    </r>
    <r>
      <rPr>
        <b/>
        <sz val="10"/>
        <rFont val="Calibri"/>
        <family val="2"/>
        <scheme val="minor"/>
      </rPr>
      <t xml:space="preserve">
</t>
    </r>
  </si>
  <si>
    <t>3-11 - very brief discussion of CC  impacts on precipitation, snow melt, streamflow, groundwater</t>
  </si>
  <si>
    <t>Sheldon National Wildlife Refuge Project</t>
  </si>
  <si>
    <t>Valles Caldera National Preserve Public Access and Use Plan</t>
  </si>
  <si>
    <t>p. 4-192, 4-194 (discusses  but does not quantify emissions from construction vehicles and tree removal)</t>
  </si>
  <si>
    <t>https://cdxnodengn.epa.gov/cdx-enepa-II/public/action/eis/details?eisId=88729</t>
  </si>
  <si>
    <t>p. xxi, xxiv, 3-202 to 3-208, 4-187 to 4-198 - quantifies emissions from new park facilities (e.g., generators that power visitor contact station) and the use of vehicles within the park , also mentions possibility of fugitive emissions)</t>
  </si>
  <si>
    <t>Refers to GHG Protocol Scope 3 Analysis</t>
  </si>
  <si>
    <t>Valles Caldera Trust</t>
  </si>
  <si>
    <t>https://cdxnodengn.epa.gov/cdx-enepa-II/public/action/eis/details?eisId=88813</t>
  </si>
  <si>
    <t>p. 1-4 (one goal of the conservation plan is to increase the energy efficiency and sustainability of refuge operations); 2-86 (under all alternatives, agency plans to "refit and right-size facilities, infrastructure, and vehicle fleet to maximize energy efficiency and production")</t>
  </si>
  <si>
    <t>https://cdxnodengn.epa.gov/cdx-enepa-II/public/action/eis/details?eisId=88815</t>
  </si>
  <si>
    <t>https://cdxnodengn.epa.gov/cdx-enepa-II/public/action/eis/details?eisId=88347</t>
  </si>
  <si>
    <t>See column 1 - all operational emissions are actually from vehicle use of roadway. Included in both columns 1 and 3 since there is some overlap in concepts of "operational" emissions and "induced trips" here.</t>
  </si>
  <si>
    <t>p. 4-93 (892 tpy CO2 emissions for Alt. 2 construction activities - very detailed breakdown of emissions from diesel equipment and vehicles); p. 4-263 (892 tpy CO2 for Alt. 3 construction); p. 4-411 (162 tpy for Alt. 5); 
Note: At 4 did not include construction</t>
  </si>
  <si>
    <t>pp. 4-15 to 4-17 (Alt 1 Emissions Impacts); p. 4-97  (Alt 2 emissions estimated at 847tons of CO2 Equivalent per year, based exclusively on vehicle use of roadway); p. 4-267 (Alt 3 = 882); p. 4-352  (Alt 4 = 2, 045); p. 4-414 (Alt 5 = 908)</t>
  </si>
  <si>
    <t>http://parkplanning.nps.gov/document.cfm?documentID=51987</t>
  </si>
  <si>
    <t>Qualitative discussion, focused on mitigation - p. 186: "Any of the action alternatives at Effigy Mounds would, of course, have very little effect on the cumulative level of greenhouse gases or other climate change
factors (e.g. carbon footprint) when viewed nationwide. However, there are several
management directions that could occur that would reduce the monument’s contribution to climate change. Examples
of these include replacing the monument’s current fleet of vehicles and motorized
equipment with more fuel-efficient models, adding insulation and weatherproofing
to existing buildings, employing
solar panels to generate electricity, etc. New developments, such as the contact station at Sny Magill, would be constructed
with energy efficiency (i.e. sustainability) in mind. As part of a National Park Servicewide
initiative, the public would receive educational messages about reducing our
impact on the climate. These programs and others would be implemented under any of
the alternatives and contribute towards the global effort to reduce human-caused climate change."</t>
  </si>
  <si>
    <t>p. 186 - intended GHG mitigation measures include: "replacing the monument’s current fleet of vehicles and motorized
equipment with more fuel-efficient models, adding insulation and weatherproofing
to existing buildings, employing
solar panels to generate electricity, etc. New developments, such as the contact station at Sny Magill, would be constructed
with energy efficiency (i.e. sustainability) in mind."</t>
  </si>
  <si>
    <t>https://cdxnodengn.epa.gov/cdx-enepa-II/public/action/eis/details?eisId=88090</t>
  </si>
  <si>
    <t>Restoration of a water canal in the Rocky Mountain National Park</t>
  </si>
  <si>
    <t>https://cdxnodengn.epa.gov/cdx-enepa-II/public/action/eis/details?eisId=88442</t>
  </si>
  <si>
    <t>p. B-16 (climate change is greatest threat to wolverine)</t>
  </si>
  <si>
    <t>p. 30 (notes that energy efficiency is always considered in park management, and that the proposed alternatives would not change the park's energy use or conservaiton practices)</t>
  </si>
  <si>
    <t>https://cdxnodengn.epa.gov/cdx-enepa-II/public/action/eis/details?eisId=88397</t>
  </si>
  <si>
    <t>Habitat conservation plan for natural gas transmission and storage project (impacts of transmission and storage project not thoroughly discussed, so this project included in the wildlife category).</t>
  </si>
  <si>
    <t>Brief, qualitative -  p. 500 - issuance of take permit will not generate GHG emissions, but construction and operation of natural gas faciltiies for which the ITC is being authorized would (but these are not quantified)</t>
  </si>
  <si>
    <t xml:space="preserve">Brief, qualitative - p. 500 - no GHG emissions would be generated during construction of natural gas infrastructure </t>
  </si>
  <si>
    <t>p. 501 - briefly notes that "predicted weather changes have the potential to increase the number of maintenance activities within the Covered Lands area" but too much uncertainty to analyze these further.</t>
  </si>
  <si>
    <t>https://cdxnodengn.epa.gov/cdx-enepa-II/public/action/eis/details?eisId=88398</t>
  </si>
  <si>
    <t>GHGs not discussed due to nature of project (no emissions).</t>
  </si>
  <si>
    <t>p.320 (Warming climate has caused the habitat ranges of two owl species to intersect, thus creating the need for the proposed study)</t>
  </si>
  <si>
    <t>Experimental removal of an owl species to reduce ecological competition</t>
  </si>
  <si>
    <t>https://cdxnodengn.epa.gov/cdx-enepa-II/public/action/eis/details?eisId=88194</t>
  </si>
  <si>
    <t>https://cdxnodengn.epa.gov/cdx-enepa-II/public/action/eis/details?eisId=88489</t>
  </si>
  <si>
    <t>http://a123.g.akamai.net/7/123/11558/abc123/forestservic.download.akamai.com/11558/www/nepa/53927_FSPLT3_1467481.pdf</t>
  </si>
  <si>
    <t>3-227 - 3-228 (GHG emissions from construction are negligible, not quantified)</t>
  </si>
  <si>
    <t>3-227 - 3-228 (GHG emissions from maintenance, snow plowing, and carbon storage loss due to paving of vegetated area -- but these are negligible, not quantified)</t>
  </si>
  <si>
    <t>p. 3-228 (notes that a transportation demand management program will be implemented to reduce GHG emissions associated with traffic + new parking lot)</t>
  </si>
  <si>
    <t>p. 3-228 (new parking lot may cause traffic increase and corresponding GHG increase- not quantified- but transportation demand management program will be implemented to relieve traffic congestion)</t>
  </si>
  <si>
    <t>https://cdxnodengn.epa.gov/cdx-enepa-II/public/action/eis/details?eisId=87767</t>
  </si>
  <si>
    <t>https://parkplanning.nps.gov/document.cfm?parkID=111&amp;projectID=10736&amp;documentID=57039</t>
  </si>
  <si>
    <t>p. 24 - "There is some potential for conserving energy by travel on horseback and foot to reach bison herds."</t>
  </si>
  <si>
    <t>https://cdxnodengn.epa.gov/cdx-enepa-II/public/action/eis/details?eisId=87877</t>
  </si>
  <si>
    <t>p. 9-927 - discusses measures that have already been taken to reduce energy consumption and GHGs, such as the purchase of hybrid vehicles and the installation of high-efficiency heating and cooling</t>
  </si>
  <si>
    <t>p. 9-927 - using reclaimed water for irrigation is one of conservation measures at Park</t>
  </si>
  <si>
    <t>P. 9-940 (Alt 2 vehicle emissions are 29,012 tons CO2e / year, which is 12,815 lower than the no action baseline); p. 9-944 (Alt. 3 vehicle emissions are 27,857 tons CO2e/yr, which is 13,970 lower than baseline); )  9-949 (Alt 4 emissions are 34,403, which is 7,424 below baseline); p 9-954 (Alt 5 emissions are 29,537, 2290 below baseline); p. 9-959 (Alt 6 emissions are 43,249, 1,422 above baseline
See also, p. 9-928 - provides quantitative estimates of ghg emissions associated with transportation fuels in previous years, to provide a snapshot of ongoing operational emissions (an emissions baseline)</t>
  </si>
  <si>
    <r>
      <t xml:space="preserve">pp. 9-923 - 9-963, </t>
    </r>
    <r>
      <rPr>
        <i/>
        <sz val="10"/>
        <color theme="1"/>
        <rFont val="Calibri"/>
        <family val="2"/>
        <scheme val="minor"/>
      </rPr>
      <t>Energy Consumption and Climate Change-</t>
    </r>
    <r>
      <rPr>
        <sz val="10"/>
        <color theme="1"/>
        <rFont val="Calibri"/>
        <family val="2"/>
        <scheme val="minor"/>
      </rPr>
      <t>considers changes in energy consumption, alterations in land uses that sequester GHGs, changes in land use, and vehicle emissions. All GHGs are quantified for no action alternative, but only vehicle GHGs quantified for other alternatives.</t>
    </r>
  </si>
  <si>
    <t>pp. 9-923 - 9-963 - briefly notes that construction activities under different alternatives will generate emissions, but does not quantify these.</t>
  </si>
  <si>
    <t xml:space="preserve">p. 9-928 - provides quantitative estimates of ghg emissions associated with electricty use in previous years, to provide a snapshot of ongoing operational emissions (no action alternative). </t>
  </si>
  <si>
    <t>p. 9-928 - provides quantitaitve estimate of upstream / downstream GHG emissions (from solid waste disposal, cement, food) to provide snapshot of ongoing operational emissions (an emissions baseline)</t>
  </si>
  <si>
    <t>http://www.mackdays.com/resources/Flathead-Lake-_LakeTrout-FEIS.pdf</t>
  </si>
  <si>
    <t>https://parkplanning.nps.gov/document.cfm?parkID=347&amp;projectID=14043&amp;documentID=57299</t>
  </si>
  <si>
    <t>Ch. 8 p. 38(Metering of water flows to monitor climate change effects)  (see also, p. ES-6, 5-42, 5-93, 5-95, 6-25)
Ch. 9 pp. 25, 33, 35, 36, 41(Climate effects on water)</t>
  </si>
  <si>
    <t>p. ES-6 - "Water conservation measures, such as replacement of leaking water lines and installation of low-flow fixtures, are included in all the plan alternatives, and some alternatives would achieve additional decreases in water consumption through decreases in user capacity. If long-term monitoring detects a future decrease in river flows associated with natural cycles or climate change, those findings will trigger further decreases in water withdrawals for domestic use at Tuolumne Meadows, including reductions in the types and levels of visitor services, if necessary." (see also pp. 5-42, 5-93, 5-95-5-96, 6-25)</t>
  </si>
  <si>
    <r>
      <t>Ch. 9 pp. 250-256 (</t>
    </r>
    <r>
      <rPr>
        <i/>
        <sz val="10"/>
        <color theme="1"/>
        <rFont val="Calibri"/>
        <family val="2"/>
        <scheme val="minor"/>
      </rPr>
      <t>Energy Consumption and Climate Change</t>
    </r>
    <r>
      <rPr>
        <sz val="10"/>
        <color theme="1"/>
        <rFont val="Calibri"/>
        <family val="2"/>
        <scheme val="minor"/>
      </rPr>
      <t>) - qualitative discussion of energy consumption under different alternatives, and impact on GHG emissions. Operational emission sources include: (i) visitor facilities, (ii) use of wood burning stoves, (iii) prescribed burns.</t>
    </r>
  </si>
  <si>
    <t>9-250 - 9-256 - emissions from vehicle use included in qualitative emissions discussion</t>
  </si>
  <si>
    <t>9-250 - 9-256 - emissions from construction and de-construction of facilities included in qualitative emissions discussion</t>
  </si>
  <si>
    <t xml:space="preserve">9-250 - notes that 10% of Yosemite emissions are from purchased electricity, qualitatively discusses energy requirements of different alternatives and implications for GHG emissions </t>
  </si>
  <si>
    <t>Ch. 9 pp. 250-256 (Energy Consumption and Climate Change) -  qualitative discussion of energy consumption under different alternatives, and impact on GHG emissions</t>
  </si>
  <si>
    <t>p. 9-253 -9-256 (energy consumption and energy efficiency under different alternativse)</t>
  </si>
  <si>
    <t>https://parkplanning.nps.gov/document.cfm?parkID=380&amp;projectID=10965&amp;documentID=56288</t>
  </si>
  <si>
    <t>p. 37 - "Energy efficiency is incorporated into the decision-making process during the design and acquisition of buildings, facilities, and transportation systems that emphasize the use of renewable energy sources. Actions proposed are minor in nature and require minimal commitment of depletable resources." (but no specific EE measures proposed)</t>
  </si>
  <si>
    <t>http://data.ecosystem-management.org/nepaweb/nepa_project_exp.php?project=26807</t>
  </si>
  <si>
    <t>Negligible emissions, thus no discussion.</t>
  </si>
  <si>
    <t>pp. 352 - 353: brief, qualitative discussion of potential GHG sources (exhaust emissions from OHvs, removal of vegetation for new trail segment, returning trails to vegetated state, road to trail conversions) - but overall, impacts are "negligible"</t>
  </si>
  <si>
    <t>pp. 353-354 (effects of Climate change on project)</t>
  </si>
  <si>
    <t>p. 352 - OHV exhaust emissions recognized as "key factor" in understanding project's contribution to climate change, but no attempt to quantify</t>
  </si>
  <si>
    <t>https://cdxnodengn.epa.gov/cdx-enepa-II/public/action/eis/details?eisId=88259</t>
  </si>
  <si>
    <t>Vol I pp. 85-87(Climate Change mitigation goals-Carbon neutral by 2016); Vol II pp. 200-203 (emissions quantified for all alternatives)  Emission of 8,979 MTCO2e for preferred alternative)
Vol II pp. 177-178(Methodology for carbon and air quality impact evaluation)
Vol II p. 18(Carbon footprint)</t>
  </si>
  <si>
    <t>Vol II p. 18 - based on 2006 emissions inventory, emissions from visitors (mobile combustion primarily from personal automobile use) represent 91% of gross emissions (park operations = 9%); Vol II pp. 200-203 (emissions quantified for all alternatives)</t>
  </si>
  <si>
    <t>Vol II, p. 21 - emissions from purchased electricity included in baseline emissions estimates for park operation (quantified); Vol II pp. 200-203 (emissions quantified for all alternatives)</t>
  </si>
  <si>
    <t>Vol II, p. 21 - emissions from wastewater treatment and solid waste included in baseline emissions estimates for park operation (quantified); Vol II pp. 200-203 (emissions quantified for all alternatives)</t>
  </si>
  <si>
    <t>Vol II pp. 200-203 (emissions quantified for all alternatives)</t>
  </si>
  <si>
    <t>Vol II pp. 200-203 (emissions quantified for all alternatives, estimates include emissions from construction of certain facilities)</t>
  </si>
  <si>
    <t>Vol II, p. 378 - discusses energy requirements and efficiency measures</t>
  </si>
  <si>
    <t>Vol II, p. 505 - park facilities will be "water efficient" (but no detailed discussion)</t>
  </si>
  <si>
    <t>EXEPLARY EIS</t>
  </si>
  <si>
    <t>https://parkplanning.nps.gov/document.cfm?parkID=378&amp;projectID=11093&amp;documentID=59555</t>
  </si>
  <si>
    <t>https://parkplanning.nps.gov/document.cfm?parkID=360&amp;projectID=13534&amp;documentID=60172</t>
  </si>
  <si>
    <t>p. 320 - "Whenever possible, the National Park Service would use energy conservation technologies and renewable energy sources. All three action alternatives contain elements that would result in more nonmotorized access for visitors to enjoy the national seashore. These actions would provide positive benefits in the area of energy and conservation potential."</t>
  </si>
  <si>
    <t>p. 4 - justifying final decision - "Elements of this alternative will support the resilience of the seashore to expected impacts from climate change, such as sea level rise, coastal erosion, and higher storm surges, all of which may affect cultural and natural resources as well as visitor experience at the seashore." 
pp. 136-148(Climate impacts on natural resources)
p. 196(Impacts on visitor use)
p. 184(Sea level rise and vulnerable archeological sites)</t>
  </si>
  <si>
    <t>https://parkplanning.nps.gov/document.cfm?parkID=384&amp;projectID=11318&amp;documentID=60389</t>
  </si>
  <si>
    <t>p. 49 - "Energy-efficient practices and renewable energy sources such as solar and wind energy and alternative fuel sources will be implemented wherever possible for both operational facilities and visitor facilities and amenities."</t>
  </si>
  <si>
    <t>p. 271 - briefly notes possible GHG sources, concludes they will be negligible (qualitative): "It has been determined that the action alternatives described in this document would only emit a negligible amount of greenhouse gases that contribute to climate
change; therefore, this impact topic has been dismissed from detailed analysis. The reasons for dismissing this impact topic are: (1) the alternatives contain no proposals that promote increased vehicular traffic, and (2) changes to facilities are largely in-kind and should have an overall benefit due to modern sustainable building practices. Because of the negligible amount of greenhouse gas emissions that would result from each alternative, a quantitative measurement of their carbon footprint was determined by the
planning team not to be practicable."</t>
  </si>
  <si>
    <t>p. 271 - brief note that action alternatives will not increase vehicle traffic and thus impact on GHG emissions will be negligible</t>
  </si>
  <si>
    <t>https://cdxnodengn.epa.gov/cdx-enepa-II/public/action/eis/details?eisId=87892</t>
  </si>
  <si>
    <t>p. 33 - briefly notes possible GHG sources, but dismisses as negliglbe (qualitative) - "Some of the activities associated with deer management, such as the use of vehicles to assist in carrying out management activities, may result in fossil fuel consumption. However, greenhouse gas emissions
associated with the plan would be negligible in comparison to park-related, local, and regional greenhouse gas emissions. Furthermore, implementation of any action alternative that preserves the ability of the
forest to replace itself by maintaining its regeneration phase sustains the value that forest has in storing greenhouse gases. Therefore, the issue of the contribution of deer management activities to climate change through greenhouse gas emissions was dismissed from further analysis."</t>
  </si>
  <si>
    <t>p. 33 - acknowledges that vehicles used for mgmt activities will produce GHGs, but negligible, not quantified.</t>
  </si>
  <si>
    <t>http://parkplanning.nps.gov/document.cfm?parkID=139&amp;projectID=33151&amp;documentID=61458</t>
  </si>
  <si>
    <t>pp. 25-26 - vehicle emissions primary source of operational emissions</t>
  </si>
  <si>
    <t>pp. 25-26 - (Carbon footprint analysis, estimated  3,500 mtC02e)</t>
  </si>
  <si>
    <t>p. 25 - 26 - construction equipment and vehicles included in emissions estimate</t>
  </si>
  <si>
    <t>https://cdxnodengn.epa.gov/cdx-enepa-II/public/action/eis/details?eisId=88170</t>
  </si>
  <si>
    <t xml:space="preserve">pp. 162-163(Climate trends, locally), p. 126 (impact on a species), </t>
  </si>
  <si>
    <t>http://www.fs.usda.gov/project/?project=34220</t>
  </si>
  <si>
    <t>http://www.cvmshcp.org/Plan_Documents_old.htm</t>
  </si>
  <si>
    <t>S 4.1 pp. 18-20(Climate change impacts on project area and strategies to mitigate these impacts); 4.7039 (brief note re CC effects on species)</t>
  </si>
  <si>
    <t>p. 7-4: "the proposed Plan may have the added indirect effect of encouraging more efficient land use, as well as lower unit energy use, fewer vehicle trips per household and shorter trips. More compact and less dispersed land use patterns
would be expected to emerge, which are well integrated and provide close by jobs, residences, commercial and institutional services, The net effect of these increased efficiencies would be
reduced per unit pollutant emissions. "</t>
  </si>
  <si>
    <t>http://parkplanning.nps.gov/document.cfm?documentID=62373</t>
  </si>
  <si>
    <t xml:space="preserve">p. 13 - "Air Quality and Climate Change" - construciton equipment and vehicles will produce GHG emissions, but these will be negligible (not quantified) </t>
  </si>
  <si>
    <t>https://cdxnodengn.epa.gov/cdx-enepa-II/public/action/eis/details?eisId=87751</t>
  </si>
  <si>
    <t>Ch. 3, p. 1 - (qualitative) "Climate Change – No stationary or permanent sources of greenhouse gas emissions would be introduced. An incremental increase in vehicle usage may occur but increases in direct and indirect greenhouse gas emissions from the project/actions would be insignificant. No direct or indirect effects on climate change would occur as a result of the Proposed Action and alternatives."</t>
  </si>
  <si>
    <t>http://parkplanning.nps.gov/document.cfm?parkID=158&amp;projectID=15793&amp;documentID=62761</t>
  </si>
  <si>
    <t>http://www.nps.gov/bith/learn/management/upload/BITHNatlPres_Final-GMP_EIS_Aug2014.pdf</t>
  </si>
  <si>
    <t>p. 32 - "modest reductions in motorized vehicle and motorboat use could occur under the action alternatives due to proposed closures of unofficial roads and traces and the proposed nonmotorized boating areas"</t>
  </si>
  <si>
    <r>
      <t xml:space="preserve">p. 32, carbon footprint - GHGs not quantified, because negligible. No substantial increase in visitors / vehicle traffic, </t>
    </r>
    <r>
      <rPr>
        <b/>
        <sz val="10"/>
        <rFont val="Calibri"/>
        <family val="2"/>
        <scheme val="minor"/>
      </rPr>
      <t>"minimal new developments", and newer sustainable building practices will help limit GHG emissions</t>
    </r>
  </si>
  <si>
    <t>http://www.usbr.gov/mp/nepa/nepa_projdetails.cfm?Project_ID=6396</t>
  </si>
  <si>
    <t>p. 18-19, p.12, 35, 2-27 - 2-28, 3-78,4-32, 4-80, 4-91, 4-113, p. 4-29, p.4-83 ("If funding is available, several energy-saving measures currently in use in “green” buildings and
housing could be implemented in the park infrastructure to reduce GHG emissions. Highefficiency
lighting could replace incandescent bulbs, tank-less water heaters would reduce
energy loss from conventional hot water tanks, and solar panels could be constructed for power
needs within the park. In addition, park maintenance vehicles could be electric, use compressed
natural gas fuel, or be gas-electric hybrids. ")</t>
  </si>
  <si>
    <t>p. ES-18, ES 33 - ES 35, 4-77-4-78, 4-112 - GHGs from construction - not quantified, but mitigation measures identified</t>
  </si>
  <si>
    <t>pp.ES-18, 33-34, 4-77, 4-112 (not quantified)</t>
  </si>
  <si>
    <t>pp. 4-113 - not quantified - "New or expanded facilities would increase demand for utilities such as water, wastewater disposal, and electricity and would increase energy demand, which could generate increased volumes of air pollutants, including GHGs. "</t>
  </si>
  <si>
    <r>
      <t>pp. ES-18, ES-33 - ES-35, 4-77 (maintenance of facilities will generate GHGs); 4-82- 4-83 (measures to mitigate GHGs from park facilities, vehicle use) (</t>
    </r>
    <r>
      <rPr>
        <u/>
        <sz val="10"/>
        <rFont val="Calibri"/>
        <family val="2"/>
        <scheme val="minor"/>
      </rPr>
      <t>no quantification</t>
    </r>
    <r>
      <rPr>
        <sz val="10"/>
        <rFont val="Calibri"/>
        <family val="2"/>
        <scheme val="minor"/>
      </rPr>
      <t>)</t>
    </r>
  </si>
  <si>
    <t>https://parkplanning.nps.gov/document.cfm?parkID=186&amp;projectID=20293&amp;documentID=61945</t>
  </si>
  <si>
    <t>https://cdxnodengn.epa.gov/cdx-enepa-II/public/action/eis/details?eisId=88313</t>
  </si>
  <si>
    <t>p. 348: "In addition to these criteria pollutants, the park greenhouse gas emissions were calculated as 3.8 tons of CO2. Sources included direct combustion and purchased electricity."</t>
  </si>
  <si>
    <t>p. 326 - construction of pipeline in project area would generate 20,000 tons of CO2 (part of pipeline would be located on the Gateway NRA lands, but a separate EIS was prepared for the pipeline)</t>
  </si>
  <si>
    <t>P. 348-354 - mentioned, not quantified</t>
  </si>
  <si>
    <t>p. 348-354 - mentioned, not quantified.
Mitigation - P. 57: "Because emissions from visitor driving are estimated to contribute the highest percentage of the park’s emissions, park staff and partners would assist in reducing visitor greenhouse gases by providing opportunities for
alternative transportation options. The park will reduce the CO2 emissions of NPS and partner operations, increase the use of renewable energy and other sustainable practices, and reduce visitor emissions by lessening dependency on personal automobiles."</t>
  </si>
  <si>
    <t xml:space="preserve">p. xvi, 135 (summary of impacts), 348-355 - qualitative / quantitative discussion of emissions from direct combustion, as well as equipment, vehicle use, and purchased electricity; also notes that planting trees would sequester CO2 </t>
  </si>
  <si>
    <t xml:space="preserve">Some quantitative analysis, mostly qualitative - p. xvi (discussing GHG emission reduction measures for alternatives); p. 135: Qualitative descriptions of mobile, stationary, and general GHG emissions for each alternative. Notes the expected source and whether a carbon sink (e.g. extra vehicle miles driven) or source (e.g. more trees) will be introduced; p. 348-355 (GHG emission reduction for alternatives)
</t>
  </si>
  <si>
    <t>Cuyahoga Valley National Park White Tailed Deer Management Plan</t>
  </si>
  <si>
    <t>http://parkplanning.nps.gov/document.cfm?parkID=121&amp;projectID=10817&amp;documentID=54760</t>
  </si>
  <si>
    <t>p. 1-32: Brief note re: possible GHG emissions from management vehicles + GHG sequestration from improved vegetation, but not quantified, dismissed as negligible</t>
  </si>
  <si>
    <t>http://www.fs.usda.gov/wps/portal/fsinternet/!ut/p/c5/04_SB8K8xLLM9MSSzPy8xBz9CP0os3gDfxMDT8MwRydLA1cj72BTUwMTAwgAykeaxRtBeY4WBv4eHmF-YT4GMHkidBvgAI6EdIeDXIvfdrAJuM3388jPTdUvyA2NMMgyUQQAyrgQmg!!/dl3/d3/L2dJQSEvUUt3QS9ZQnZ3LzZfS000MjZOMDcxT1RVODBJN0o2MTJQRDMwODQ!/?project=33793</t>
  </si>
  <si>
    <t>p. 123 - quantified - "Alternative A is the status quo and will not increase carbon emissions over current levels unless there is substantially increased participation in fishing contests. Action alternatives are anticipated to include the
use of netting to meet harvest targets for lake trout. Netting would require the use of power boats and would result in substantial increases in fuel consumption relative to Alternative A. Alternative B is projected to require the netting of 14,000 lake trout, resulting in the release of 8 metric tons (MT) of carbon dioxide (www.boatcarbonfootprint.com). Alternative C is projected to require the netting of 42,000 lake trout resulting in the release of 24 MT of carbon, and Alternative D is projected to require the netting of 73,000 lake trout resulting in the release of 42 MT of carbon. "</t>
  </si>
  <si>
    <r>
      <t xml:space="preserve">p. 32, carbon footprint (qualitative) - "The action alternatives described in this document would result in a negligible change in the amount of greenhouse gases
that contribute to climate change. Therefore, this impact topic has been dismissed from detailed analysis in this
plan. The reasons for dismissing this impact topic are that (1) no notable road construction is proposed under the action
alternatives, (2) modest reductions in motorized vehicle and motorboat use could occur under the action alternatives
due to proposed closures of unofficial roads and traces and the proposed nonmotorized boating areas, and (3)
</t>
    </r>
    <r>
      <rPr>
        <b/>
        <sz val="10"/>
        <color theme="1"/>
        <rFont val="Calibri"/>
        <family val="2"/>
        <scheme val="minor"/>
      </rPr>
      <t>changes to facilities are largely in-kind and should have overall small benefit due to newer sustainable building practices.</t>
    </r>
    <r>
      <rPr>
        <sz val="10"/>
        <color theme="1"/>
        <rFont val="Calibri"/>
        <family val="2"/>
        <scheme val="minor"/>
      </rPr>
      <t xml:space="preserve">
Because of the negligible amount of change in greenhouse gas emissions that would result from each action alternative, a quantitative measurement of their carbon
footprint was determined by the planning team not to be practical."</t>
    </r>
  </si>
  <si>
    <t>p. 22: - not quantified - "The impacts on climate change from restoring Dyke Marsh would be mainly due to emissions of nitrous oxides and carbon dioxide from the burning of fuel in vehicles and construction equipment, which can affect global warming. However, these impacts would be short term and negligible. Therefore, impacts of
the project on climate change have been dismissed from further analysis."</t>
  </si>
  <si>
    <t>p. 22 - mentioned, not quantified</t>
  </si>
  <si>
    <r>
      <t>p.xi, 60-70 (qualitative discussion of how land mgmt decisions affect carbon storage and sequestration, but no clear conclusions re: affect of project); p. 95 (</t>
    </r>
    <r>
      <rPr>
        <u/>
        <sz val="10"/>
        <rFont val="Calibri"/>
        <family val="2"/>
        <scheme val="minor"/>
      </rPr>
      <t>quantified</t>
    </r>
    <r>
      <rPr>
        <sz val="10"/>
        <rFont val="Calibri"/>
        <family val="2"/>
        <scheme val="minor"/>
      </rPr>
      <t xml:space="preserve"> CO2 emissions from prescribed burns)</t>
    </r>
  </si>
  <si>
    <t>p. 94-95: Quantitative comparison of CO2 emissions  for natural and different types of prescribed wildfires (to compare no-action alternative to the two wildire management alternatives)</t>
  </si>
  <si>
    <t>Ch. 9 pp. 923-963(Energy Consumption and Climate Change) - emissions reductions for all alternatives quantified and compared</t>
  </si>
  <si>
    <t xml:space="preserve">Discussion of SLR - pp. 56-57; 68-69; 103; Appendix A, A19 - A-21 </t>
  </si>
  <si>
    <t>Discussion of SLR - pp. 3-22 - 3-23; 4-68 - 4-69; 5-2 - 5-3</t>
  </si>
  <si>
    <t>http://www.saw.usace.army.mil/Portals/59/docs/regulatory/regdocs/Projects/BHI/BHI_FEIS/FEIS_Vols/FEIS_Vols/VBHI_ShoreProtect-FEIS_Vol_I.pdf</t>
  </si>
  <si>
    <t>pg 4-119 - 4-121 (limited to discussion of CC impacts on water resources)</t>
  </si>
  <si>
    <t>pp. 4-26 - 4-29</t>
  </si>
  <si>
    <t>p. 3-101 (briefly notes that FHWA and IDOT will assess climate change risks on an ongoing basis and adjust facility design and construction plans as necessary to reduce that risk)</t>
  </si>
  <si>
    <t>Some discussion of SLR - pp. 3-97, 3-99, 3-101</t>
  </si>
  <si>
    <t>http://projects.511wi.gov/wis23/environmental/</t>
  </si>
  <si>
    <t>§3.5.2.1 (pg 3.5-1 and 2) lists effects of CC statewide. See also 2.0-16, 3.10-1.</t>
  </si>
  <si>
    <t>https://cdxnodengn.epa.gov/cdx-enepa-II/public/action/eis/details?eisId=88518</t>
  </si>
  <si>
    <t>§4.13.2 (pg 4.13-10): Very brief note of CC effects in state; notes that impacts on H2O could potentially directly affect project site.</t>
  </si>
  <si>
    <t>Excellent assessment of GHG mitigation options (with mitigation potential quantified).</t>
  </si>
  <si>
    <t>https://cdxnodengn.epa.gov/cdx-enepa-II/public/action/eis/details?eisId=88257</t>
  </si>
  <si>
    <t>Noted in discussing bridges and lagoons (pg 3.9-10, 17, 24, 25, 27, 29, 30, 31, 33, 36)</t>
  </si>
  <si>
    <t>§4.3.1 (pg 4-43 - 4-46) - Overview of GHG emissions from proposed action and alternatives, quantified in detail. All emissions information also quantified in Appendix AA. Operation emissions on pg 4-44
But not possible to find significance on CC (pg 4-396, 439, 463, 485, 506)</t>
  </si>
  <si>
    <t>TOTAL PROJECTS (38)</t>
  </si>
  <si>
    <t>Buildings &amp; Real Estate</t>
  </si>
  <si>
    <r>
      <t>Construction impacts</t>
    </r>
    <r>
      <rPr>
        <sz val="11"/>
        <color rgb="FF000000"/>
        <rFont val="Calibri"/>
        <family val="2"/>
        <scheme val="minor"/>
      </rPr>
      <t>. GHG emissions from extracting and fabricating the construction materials, and from the use of construction equipment and vehicles.</t>
    </r>
  </si>
  <si>
    <r>
      <t>Induced trips</t>
    </r>
    <r>
      <rPr>
        <sz val="11"/>
        <color rgb="FF000000"/>
        <rFont val="Calibri"/>
        <family val="2"/>
        <scheme val="minor"/>
      </rPr>
      <t>. GHG emissions from employee, customer, and vendor travel; and the transport of raw materials, manufactured goods, and other freight to and from the facility.</t>
    </r>
  </si>
  <si>
    <r>
      <t>Impact of climate change on action</t>
    </r>
    <r>
      <rPr>
        <sz val="11"/>
        <color rgb="FF000000"/>
        <rFont val="Calibri"/>
        <family val="2"/>
        <scheme val="minor"/>
      </rPr>
      <t>. Discussion of how the impacts of climate change may affect the proposed action and/or its affected environment. Such impacts may include rising sea levels and water tables, increased flooding, greater temperature variations, water shortages, and reduced snowpack. This topic does not include a generalized discussion of global climate change impacts (the discussion must focus on the specific project or region in which it is located).</t>
    </r>
  </si>
  <si>
    <r>
      <t>Impact of climate change on water resources</t>
    </r>
    <r>
      <rPr>
        <sz val="11"/>
        <color rgb="FF000000"/>
        <rFont val="Calibri"/>
        <family val="2"/>
        <scheme val="minor"/>
      </rPr>
      <t xml:space="preserve">. A subset of category 7, this includes any discussion of how climate change will affect water resources in the affected environment of the project, e.g., water shortages, drought, flooding, water tables, etc. It does not include sea level rise (unless the discussion of sea level rise addresses impacts on freshwater systems), nor does it include the impacts of the project on water (unless these impacts are discussed in the context of climate change). </t>
    </r>
  </si>
  <si>
    <r>
      <rPr>
        <u/>
        <sz val="10"/>
        <rFont val="Calibri"/>
        <family val="2"/>
        <scheme val="minor"/>
      </rPr>
      <t>Managing Water-related Issues</t>
    </r>
    <r>
      <rPr>
        <sz val="10"/>
        <rFont val="Calibri"/>
        <family val="2"/>
        <scheme val="minor"/>
      </rPr>
      <t xml:space="preserve"> (p. 11) </t>
    </r>
  </si>
  <si>
    <r>
      <t>2.6 Water Resources</t>
    </r>
    <r>
      <rPr>
        <sz val="10"/>
        <rFont val="Calibri"/>
        <family val="2"/>
        <scheme val="minor"/>
      </rPr>
      <t xml:space="preserve"> (p. 62-27), </t>
    </r>
    <r>
      <rPr>
        <u/>
        <sz val="10"/>
        <rFont val="Calibri"/>
        <family val="2"/>
        <scheme val="minor"/>
      </rPr>
      <t>Water Resources</t>
    </r>
    <r>
      <rPr>
        <sz val="10"/>
        <rFont val="Calibri"/>
        <family val="2"/>
        <scheme val="minor"/>
      </rPr>
      <t xml:space="preserve"> (259) </t>
    </r>
  </si>
  <si>
    <t>Section 6.2 "Greenhouse Gas Emissions" (discusses GHG emissions from uranium fuel cycle; quantitative analysis)
Section 4.12.1 "Cumulative Impacts/Air Quality" (pg 4-33): The plant's generating capacity allows for the displacement of 6.4 million tons (5.8 million metric tons) of CO2 from fossil fuel combustion per year</t>
  </si>
  <si>
    <t xml:space="preserve">Section 6.2 "Greenhouse Gas Emissions" (discusses GHG emissions from uranium fuel cycle; quantitative analysis)
</t>
  </si>
  <si>
    <t>Section 6.3 "Decommissioning Impacts" puts GHG emissions for decommissioning the plant at 105,000 metric tons total
Pg. 6-10 - quantifies emissions from uranium fuel cycle</t>
  </si>
  <si>
    <t>Section 6.2 "Greenhouse Gas Emissions" (quantifies GHG emissions from uranium fuel cycle)</t>
  </si>
  <si>
    <t xml:space="preserve">Abstract: Expected to sequester 5.2 million tons of CO2/yr that would otherwise be emitted
Section 4.2.5 "Life Cycle Greenhouse Gas Analysis" (pg 4-13): coke extraction and refining is explicitly not considered because "The production of these items occurs independently of the project and DOE’s decision on the proposed action." Nonetheless, it is noted that their CO2 footprint is over 1.4 million tons of CO2/yr </t>
  </si>
  <si>
    <t xml:space="preserve"> Section 4.3-2 "Operation and Maintenance"  (pg 4.3-4): In determining GHG emissions, takes into account the emissions offset by the use of wind power from the project (quantified)</t>
  </si>
  <si>
    <t>p. 2-24 (quantifies annual operating emissions from diesel fueld auxillary boiler for past five years - emissions would continue if license is renewed)</t>
  </si>
  <si>
    <t>Section 5.7.2.2 "Greenhouse Gasses" (pg 5-66 and 67) /  Appendix J: plant operation will result in 380,000 metric tons of CO2 over 40 years, or 9500  annually (190,000 metric tons per unit)</t>
  </si>
  <si>
    <t xml:space="preserve">Section 2.2.2.1 "Air Quality" (pg 2-22): 2011 CO2 eq emissions from operations were 5980 tons (5425 metric tons)
</t>
  </si>
  <si>
    <t>Ecosystem restoration project. Large discussion of climate change impacts and impact on climate change. Discussion of emissions due to wildfires. No discussion of water or energy efficiency nor construction based impacts</t>
  </si>
  <si>
    <t>3 - Induced Trips</t>
  </si>
  <si>
    <t>8 - CC Impacts on Water</t>
  </si>
  <si>
    <t>9 - Energy Efficiency</t>
  </si>
  <si>
    <t>10 - Water Efficiency</t>
  </si>
  <si>
    <t>Parks &amp; Wildlife</t>
  </si>
  <si>
    <t>Military, Space &amp; Research</t>
  </si>
  <si>
    <t>Wind</t>
  </si>
  <si>
    <t>http://www.blm.gov/ca/st/en/fo/ridgecrest/alta_east_wind_project.html</t>
  </si>
  <si>
    <t>CCS</t>
  </si>
  <si>
    <t>Solar</t>
  </si>
  <si>
    <t>Nuclear</t>
  </si>
  <si>
    <t>Hydro</t>
  </si>
  <si>
    <t>http://energy.gov/nepa/downloads/eis-0460-final-environmental-impact-statement</t>
  </si>
  <si>
    <t>Type</t>
  </si>
  <si>
    <t>Nuclear (storage)</t>
  </si>
  <si>
    <t>Title</t>
  </si>
  <si>
    <t>http://www.blm.gov/ca/st/en/fo/needles/stateline_solar_farm.html</t>
  </si>
  <si>
    <t>1 - Direct Operational Impacts</t>
  </si>
  <si>
    <t>2 - Construction Impacts</t>
  </si>
  <si>
    <t>4 - Purchased Electricity</t>
  </si>
  <si>
    <t>5 - Other Emissions</t>
  </si>
  <si>
    <t>6 - Emissions from Alternatives</t>
  </si>
  <si>
    <t>7 - Climate Change Impacts</t>
  </si>
  <si>
    <t>http://www.nrc.gov/reading-rm/doc-collections/nuregs/staff/sr1437/</t>
  </si>
  <si>
    <t>License Renewal of Nuclear Plants, Supplement 49 Regarding Limerick Generating Station, Units 1 and 2</t>
  </si>
  <si>
    <t>http://energy.gov/nepa/eis-0464-lake-charles-carbon-capture-and-storage-ccs-project-calcasieu-parish-louisiana</t>
  </si>
  <si>
    <t>http://www.ferc.gov/industries/hydropower/enviro/eis/2013/12-20-13.asp</t>
  </si>
  <si>
    <t xml:space="preserve">Fowler Ridge Wind Farm </t>
  </si>
  <si>
    <t>http://www.fws.gov/Midwest/endangered/permits/hcp/FowlerRidge/index.html</t>
  </si>
  <si>
    <t>Moapa Solar Energy Center</t>
  </si>
  <si>
    <t>http://www.moapasolarenergycentereis.com/documents.html</t>
  </si>
  <si>
    <t>http://www.ferc.gov/industries/hydropower/enviro/eis/2013/02-22-13.asp</t>
  </si>
  <si>
    <t>http://www.blm.gov/ca/st/en/fo/palmsprings/Solar_Projects/Blythe_Solar_Power_Project.html</t>
  </si>
  <si>
    <t>Modified Blythe Solar Power Project</t>
  </si>
  <si>
    <t>Generic EIS for Continued Storage of Spent Nuclear Fuel</t>
  </si>
  <si>
    <t>http://www.nrc.gov/reading-rm/doc-collections/nuregs/staff/sr2157/</t>
  </si>
  <si>
    <t>In a response to an EPA comment on the DEIS recommending the FEIS consider the cumulative effects of climate change, FERC stated "Few resources are available for the evaluation of future climate change
effects as they specifically relate to the project" and that a new review process would be undertaken in the event of new environmental effects (pg A-5)</t>
  </si>
  <si>
    <r>
      <rPr>
        <sz val="10"/>
        <color theme="1"/>
        <rFont val="Calibri"/>
        <family val="2"/>
        <scheme val="minor"/>
      </rPr>
      <t>A life cycle GHG analysis was added (pg 4-13 through 16) between DEIS and FEIS that is useful and thorough.</t>
    </r>
    <r>
      <rPr>
        <b/>
        <sz val="10"/>
        <color theme="1"/>
        <rFont val="Calibri"/>
        <family val="2"/>
        <scheme val="minor"/>
      </rPr>
      <t xml:space="preserve">
</t>
    </r>
  </si>
  <si>
    <t>https://cdxnodengn.epa.gov/cdx-enepa-II/public/action/eis/details?eisId=88095</t>
  </si>
  <si>
    <t>http://www.blm.gov/nm/st/en/prog/more/lands_realty/sunzia_southwest_transmission.html</t>
  </si>
  <si>
    <t>http://www.blm.gov/az/st/en/prog/energy/aps-sunvalley.html</t>
  </si>
  <si>
    <t>http://data.ecosystem-management.org/nepaweb/nepa_project_exp.php?project=41924</t>
  </si>
  <si>
    <t>http://energy.gov/nepa/downloads/eis-0447-final-environmental-impact-statement</t>
  </si>
  <si>
    <t>http://data.ecosystem-management.org/nepaweb/nepa_project_exp.php?project=30774</t>
  </si>
  <si>
    <t>Alaska Stand Alone Gas Pipeline</t>
  </si>
  <si>
    <t>Federal Coal Lease Modifications COC-1362 and COC-67232</t>
  </si>
  <si>
    <t>https://cdxnodengn.epa.gov/cdx-enepa-II/public/action/eis/details?eisId=88197</t>
  </si>
  <si>
    <t>Coal lease modifications, adding 1,721 cumulative acres to two CO coal leases owned by Arkland.</t>
  </si>
  <si>
    <t>http://keystonepipeline-xl.state.gov/archive/dos_docs/feis/</t>
  </si>
  <si>
    <t>Says that climate change may not be anthropogenic (pg 5.16-1)</t>
  </si>
  <si>
    <t>FWS</t>
  </si>
  <si>
    <t>http://www.boem.gov/nepaprocess/</t>
  </si>
  <si>
    <t>Review of what lands in National Forest to make available for oil and gas leasing.</t>
  </si>
  <si>
    <t>Proposal to construct and operate facilities for natural gas extraction.</t>
  </si>
  <si>
    <t>Application by Alaska Gasoline
Development Corporation to construct and operate a natural gas pipeline; also includes an NG extraction plant facility.</t>
  </si>
  <si>
    <t>Proposal to lease two parcels for oil/gas sales in Eastern Planning Area of Gulf of Mexico.</t>
  </si>
  <si>
    <t>Decision to lease 100,000 acres of land for oil and gas, but only permit access below the surface (no surface occupancy permitted).</t>
  </si>
  <si>
    <t>Proposal to construct export facility--an expanded terminal and pipeline--to handle 12 million tons of liquefied natural gas per year for Cameron LNG, LLC.</t>
  </si>
  <si>
    <t>Proposal to modify existing facilities and export up to 13.2 million tons of liquefied natural gas per year.</t>
  </si>
  <si>
    <t>Proposal to lease 261,338 acres of land for oil and gas leasing and close around 2 million.</t>
  </si>
  <si>
    <t>"Programmatic aspects of climate change relative to the environmental baseline for the Gulf of Mexico OCS Program are discussed in Appendix G.3 of the 2012-2017 WPA/CPA Multisale EIS."</t>
  </si>
  <si>
    <t>Pg 1-2: Purpose of project includes reducing GHGs regionally by using NG instead of oil
Pg 4-256 estimates "social cost of carbon"</t>
  </si>
  <si>
    <t>http://www.ferc.gov/industries/gas/enviro/eis/2014/05-15-14-eis.asp</t>
  </si>
  <si>
    <t>http://www.boem.gov/Atlantic-G-G-PEIS/</t>
  </si>
  <si>
    <t>Atlantic OCS: Proposed Geological and Geophysical Activities, Mid-Atlantic and South Atlantic Planning Areas</t>
  </si>
  <si>
    <t>http://www.ferc.gov/industries/gas/enviro/eis/2014/03-28-14-eis.asp</t>
  </si>
  <si>
    <t>Chicken Creek Gypsum Mine</t>
  </si>
  <si>
    <t>Plans by Eureka Moly, LLC to develop Mount Hope Project for 44 years of mining (and 30 years of reclamation) to mine 966 million tons of molybdenite.</t>
  </si>
  <si>
    <t>Proposal to expand Sunroc Corporation's surface mining land in NFS land.</t>
  </si>
  <si>
    <t>Sale of 2 mineral contracts to companies proposing to mine limestone and dolomite from Sloan Hills, southern Nevada.</t>
  </si>
  <si>
    <t>Reviewing 4 proposed phosphate mining projects by Mosaic Fertilizer, LLC.</t>
  </si>
  <si>
    <t>Transitioning an exploration project to a gold/silver mining project, including constructing 11.6 miles of electric transmission lines.</t>
  </si>
  <si>
    <t>Proposal for limestone mining at site currently used for hunting and timber.</t>
  </si>
  <si>
    <t>Expansion of tailings disposal facility at a lead/zinc mine in the Admiralty Island National Monument.</t>
  </si>
  <si>
    <t>Plan to develop uranium mining claims on 8,500 acres of land.</t>
  </si>
  <si>
    <t>Proposal by Rosemont Copper to construct, operate, reclaim, and close open pit copper mine on 1000 acres of private land, 3670 acres of USFS land, and 75 acres of AZ State Lands Dep't land.</t>
  </si>
  <si>
    <t>Proposal to Develop and Operate polyhalite mine for production of potash sulfate and potash magnesia sulfate.</t>
  </si>
  <si>
    <t>Programmatic EIS for Uranium Leasing Program, covering 25,000 acres in western Colorado.</t>
  </si>
  <si>
    <t>Proposal to fill wetlands to open gold mine pits and construct a refining mill, for 12 years of active mining.</t>
  </si>
  <si>
    <t>Proposal to authorize Thunder Basin Coal Company, LLC to mine coal and implement clinker mining in  Thunder Basin National Grassland.</t>
  </si>
  <si>
    <t>http://www.blm.gov/nv/st/en/fo/battle_mountain_field/blm_information/national_environmental/mount_hope_project0.html</t>
  </si>
  <si>
    <t>http://data.ecosystem-management.org/nepaweb/nepa_project_exp.php?project=25520</t>
  </si>
  <si>
    <t>http://www.blm.gov/nv/st/en/fo/lvfo/blm_information/nepa/sloan_hills_competitive.html</t>
  </si>
  <si>
    <t>http://nepis.epa.gov/Exe/ZyPURL.cgi?Dockey=9100ICBJ.TXT</t>
  </si>
  <si>
    <t>https://cdxnodengn.epa.gov/cdx-enepa-II/public/action/eis/details?eisId=87869</t>
  </si>
  <si>
    <t>https://cdxnodengn.epa.gov/cdx-enepa-II/public/action/eis/details?eisId=89098</t>
  </si>
  <si>
    <t>Rosemont Copper Project</t>
  </si>
  <si>
    <t>http://www.nm.blm.gov/cfo/ochoaMine/finalEIS.html</t>
  </si>
  <si>
    <t>http://ulpeis.anl.gov/documents/fpeis/index.cfm</t>
  </si>
  <si>
    <t>http://www.hailegoldmineeis.com/our-environment/haile-gold-mine-eis/final-environmental-impact-statement-feis/default.aspx</t>
  </si>
  <si>
    <t>Lonesome Wood Vegetation Management</t>
  </si>
  <si>
    <t>Rim Paunina Project and Forest Plan Amendments</t>
  </si>
  <si>
    <t>Black Mesa Vegetation Management Project</t>
  </si>
  <si>
    <t>Everything relating to Air quality/Climate change in Appendix C.</t>
  </si>
  <si>
    <r>
      <rPr>
        <sz val="10"/>
        <rFont val="Calibri"/>
        <family val="2"/>
        <scheme val="minor"/>
      </rPr>
      <t>For emissions analysis, relies exclusively on the FEIS for the Wright Area Coal Lease Applications (Wright FEIS) (USDI BLM 2010), which "extensively analyzed" emissions.
Also argues that mining will happen somewhere, whether the proposed action is approved or not.</t>
    </r>
    <r>
      <rPr>
        <b/>
        <sz val="10"/>
        <color rgb="FFFF0000"/>
        <rFont val="Calibri"/>
        <family val="2"/>
        <scheme val="minor"/>
      </rPr>
      <t xml:space="preserve">
</t>
    </r>
    <r>
      <rPr>
        <b/>
        <sz val="10"/>
        <color theme="1"/>
        <rFont val="Calibri"/>
        <family val="2"/>
        <scheme val="minor"/>
      </rPr>
      <t xml:space="preserve">
</t>
    </r>
    <r>
      <rPr>
        <sz val="10"/>
        <color theme="1"/>
        <rFont val="Calibri"/>
        <family val="2"/>
        <scheme val="minor"/>
      </rPr>
      <t>§3.3.2.1 (pg 33) No action has no effect on climate. However, pg 121 suggests it may induce more trips, leading to more emissions. The EIS itself apparently separates that from its analysis</t>
    </r>
  </si>
  <si>
    <t>Chapter 3, p. 206: VOC, Nox, and PM 2.5 emissions estimated for all alternatives. But no GHG emissions.</t>
  </si>
  <si>
    <t>Pg #s are from DEIS, because FEIS refers back to DEIS.</t>
  </si>
  <si>
    <r>
      <rPr>
        <sz val="10"/>
        <color rgb="FF00B050"/>
        <rFont val="Calibri"/>
        <family val="2"/>
        <scheme val="minor"/>
      </rPr>
      <t>Exemplary EIS</t>
    </r>
    <r>
      <rPr>
        <sz val="10"/>
        <color theme="1"/>
        <rFont val="Calibri"/>
        <family val="2"/>
        <scheme val="minor"/>
      </rPr>
      <t xml:space="preserve">
Very detailed estimation of hydrological impacts of CC (due to project being in CA). Very detailed emission analyses, including vehicle emissions.
</t>
    </r>
  </si>
  <si>
    <t xml:space="preserve">p.331: Discusses lack of federal GHG emission thresholds for these projects as reason to not estimate emissions; also notes that emissions are small and 'inestimable'
</t>
  </si>
  <si>
    <t xml:space="preserve">Good: Discussion of CC effects on forest resiliency, and effects on success of interventions.
</t>
  </si>
  <si>
    <t xml:space="preserve">Good: Detailed analysis of how a wide range of environmental characteristics will evolve in the project area, taking into account CC. 
</t>
  </si>
  <si>
    <t>p.248: estimates number of vehicle-use hours would be induced by each alternative, but doesn't estimate emissions</t>
  </si>
  <si>
    <t>Appendix B, page 12, mentions a "Forest Carbon Cycling and Storage Report", which discusses project impacts on carbon fluxes in detail. But not incorporated into EIS.</t>
  </si>
  <si>
    <t xml:space="preserve">Good: Related CC trends to specific adaptive management strategies
</t>
  </si>
  <si>
    <t>Good: Purposeful discussion on how CC will affects decision making process.</t>
  </si>
  <si>
    <t>Antietam National Battlefield Monocacy National Battlefield Manassas National Battlefield Park Final White-Tailed Deer Management Plan</t>
  </si>
  <si>
    <r>
      <rPr>
        <sz val="10"/>
        <color rgb="FF00B050"/>
        <rFont val="Calibri"/>
        <family val="2"/>
        <scheme val="minor"/>
      </rPr>
      <t xml:space="preserve">Exemplary EIS.
</t>
    </r>
    <r>
      <rPr>
        <sz val="10"/>
        <rFont val="Calibri"/>
        <family val="2"/>
        <scheme val="minor"/>
      </rPr>
      <t>Detailed discussion of CC impacts on water, monitoring and adaptation measures.</t>
    </r>
  </si>
  <si>
    <r>
      <rPr>
        <sz val="10"/>
        <color rgb="FF00B050"/>
        <rFont val="Calibri"/>
        <family val="2"/>
        <scheme val="minor"/>
      </rPr>
      <t>Exemplary EIS.</t>
    </r>
    <r>
      <rPr>
        <sz val="10"/>
        <color theme="1"/>
        <rFont val="Calibri"/>
        <family val="2"/>
        <scheme val="minor"/>
      </rPr>
      <t xml:space="preserve">
Detailed discussion of CC impacts on water, monitoring and adaptation measures.
Good qualitative analysis of GHG emissions under different alternatives.</t>
    </r>
  </si>
  <si>
    <t>The Chesapeake Bay is expected to rise at twice the average global rate of 1.8 millimeter per year.</t>
  </si>
  <si>
    <t xml:space="preserve">Chapter 3 discusses the impact of climate change on different systems: water, flora, fauna, soil, vistor experience, etc. Each ends with a small paragraph on expected impact of climate change on each system.
</t>
  </si>
  <si>
    <t>Response to comments, p. 12 - Forest Service explains that it did not consider CC impacts on region because they were too difficult to predict.</t>
  </si>
  <si>
    <t xml:space="preserve">"The tools necessary to quantify climatic impacts are presently unavailable. As a consequence, impact assessment of specific effects of human caused activities cannot be determined. Additionally, specific levels of significance have not yet been established. Therefore, climate change analysis for the purpose of this document is limited to
accounting for and disclosing factors believed to contribute to climate change. Qualitative and/or quantitative evaluation of potential contributing factors within the planning area is included where appropriate and practicable." </t>
  </si>
  <si>
    <t>Geothermal Leasing on the Humboldt-Toiyabe National Forest</t>
  </si>
  <si>
    <t>https://cdxnodengn.epa.gov/cdx-enepa-II/public/action/eis/details?eisId=86774</t>
  </si>
  <si>
    <t>http://www.fs.usda.gov/projects/riogrande/landmanagement/projects</t>
  </si>
  <si>
    <t>http://www.fs.usda.gov/project/?project=31162</t>
  </si>
  <si>
    <t>https://cdxnodengn.epa.gov/cdx-enepa-II/public/action/eis/details?eisId=89097</t>
  </si>
  <si>
    <t>Proposal to create an ocean dredged material disposal site near Jacksonville, FL.</t>
  </si>
  <si>
    <t>Mississippi River Gulf Outlet Ecosystem Restoration</t>
  </si>
  <si>
    <t>Freeport Harbor Channel Improvement Project</t>
  </si>
  <si>
    <t>Isabella Lake Dam Safety Modification Project</t>
  </si>
  <si>
    <t>This project's objective is to build a dam and reservoir for Sanpete County, primarily for irrigation of farmland.</t>
  </si>
  <si>
    <t>Narrows Project, Development of a Supplemental Water Supply for Agricultural and Municipal Water Use</t>
  </si>
  <si>
    <r>
      <rPr>
        <u/>
        <sz val="10"/>
        <color rgb="FF00B050"/>
        <rFont val="Calibri"/>
        <family val="2"/>
        <scheme val="minor"/>
      </rPr>
      <t>Exemplary EIS</t>
    </r>
    <r>
      <rPr>
        <u/>
        <sz val="10"/>
        <rFont val="Calibri"/>
        <family val="2"/>
        <scheme val="minor"/>
      </rPr>
      <t xml:space="preserve">
</t>
    </r>
    <r>
      <rPr>
        <sz val="10"/>
        <rFont val="Calibri"/>
        <family val="2"/>
        <scheme val="minor"/>
      </rPr>
      <t>Appendix T (adaptive management plan which includes provisions for monitoring climate change and triggers for adjusting plan implementation to these potential changes)</t>
    </r>
  </si>
  <si>
    <t>Given the large number of levees (98 miles) that will be constructed, could have included more details re: SLR and adaptation responses.</t>
  </si>
  <si>
    <r>
      <rPr>
        <sz val="10"/>
        <rFont val="Calibri"/>
        <family val="2"/>
        <scheme val="minor"/>
      </rPr>
      <t xml:space="preserve">Good overview of relevant climate change impacts and use of three different projections for runoff changes (which directly affect the water supply and scope of work for this project). </t>
    </r>
    <r>
      <rPr>
        <u/>
        <sz val="10"/>
        <rFont val="Calibri"/>
        <family val="2"/>
        <scheme val="minor"/>
      </rPr>
      <t>Bad</t>
    </r>
    <r>
      <rPr>
        <sz val="10"/>
        <rFont val="Calibri"/>
        <family val="2"/>
        <scheme val="minor"/>
      </rPr>
      <t>: No quantification of emissions (either criteria pollutants or GHGs) for contruction phase.</t>
    </r>
  </si>
  <si>
    <t xml:space="preserve">Good overview of climate change impacts, assessment of GHGs of all alternatives, and mitigation measures. </t>
  </si>
  <si>
    <t>Thorough accounting of GHG for each alternative, strong review of CC impacts (though not well-organized)</t>
  </si>
  <si>
    <t>No description of impace of climate change on flood frequency or severity</t>
  </si>
  <si>
    <t>Does not account for climate change impacts on flooding, storm surge events, sea level rise, etc. CO2 emissions given in lbs while all other emissions given in tons (more commonly accepted metric)</t>
  </si>
  <si>
    <r>
      <t xml:space="preserve">Pg. A-17: in response to comment to discuss impacts of CC </t>
    </r>
    <r>
      <rPr>
        <i/>
        <sz val="10"/>
        <rFont val="Calibri"/>
        <family val="2"/>
        <scheme val="minor"/>
      </rPr>
      <t xml:space="preserve">on </t>
    </r>
    <r>
      <rPr>
        <sz val="10"/>
        <rFont val="Calibri"/>
        <family val="2"/>
        <scheme val="minor"/>
      </rPr>
      <t>project, agency says project impacts on CC have been evaluated.</t>
    </r>
  </si>
  <si>
    <t>https://cdxnodengn.epa.gov/cdx-enepa-II/public/action/eis/details?eisId=88545</t>
  </si>
  <si>
    <t>https://cdxnodengn.epa.gov/cdx-enepa-II/public/action/eis/details?eisId=87858</t>
  </si>
  <si>
    <t>Proposed project to reduce flood damage in and around Indianapolis.</t>
  </si>
  <si>
    <t>https://cdxnodengn.epa.gov/cdx-enepa-II/public/action/eis/details?eisId=87774</t>
  </si>
  <si>
    <t>http://www.portofpalmbeach.com/DocumentCenter/Home/View/622</t>
  </si>
  <si>
    <t>http://www.mvn.usace.army.mil/Portals/56/docs/PD/Projects/Calcasieu%20Lock/FInal%20Report/CalcasieuLockMainReportFINALJune2014.pdf</t>
  </si>
  <si>
    <t>http://www.nrcs.usda.gov/wps/portal/nrcs/detail/ut/programs/planning/ewpp/?cid=nrcs141p2_034037</t>
  </si>
  <si>
    <t>https://cdxnodengn.epa.gov/cdx-enepa-II/public/action/eis/details?eisId=88020</t>
  </si>
  <si>
    <t>Establishing a large-scale training facility at the Marine Corps Air Ground Combat Center in Twentynine Palms (the “Combat Center”) that would accommodate a proposed new program of sustained, combined-arms, live-fire, and maneuver training.</t>
  </si>
  <si>
    <t xml:space="preserve">Aquiring additional property and constructing the necessary infrastructure to allow the use of precision-guided munitions (PGMs) at Townsend Bombing Range (TBR), Georgia. </t>
  </si>
  <si>
    <t xml:space="preserve">Proposal to guide management of The Joint Pacific Alaska Range Complex (JPARC), providing a long-term 30-year strategy to coordinate and deconflict military range and airspace developments. Contains 19 actions, which are existing planning efforts, new actions, or potential future actions that require additional planning. </t>
  </si>
  <si>
    <t>https://cdxnodengn.epa.gov/cdx-enepa-II/public/action/eis/details?eisId=87993</t>
  </si>
  <si>
    <t xml:space="preserve">Expanding research, development, test and evaluation activities within the Potomac RiverTest Range and Explosives Experimental Area complexes, the Mission Area, and special-use airspace at Naval Support Facility (NSF) Dahlgren. These capabilities include outdoor operations that require the use of ordnance (guns and explosives), electromagnetic energy, lasers, and chemical and biological simulants (non-toxic substances used to mimic dangerous agents). </t>
  </si>
  <si>
    <t>https://cdxnodengn.epa.gov/cdx-enepa-II/public/action/eis/details?eisId=88405</t>
  </si>
  <si>
    <t>Ship and aircraft emissions, treated as operational emissions for purposes of this survey, due to nature of project.</t>
  </si>
  <si>
    <t xml:space="preserve">Excellent analysis of GHG emissions at multiple bases, and under multiple scenarios. Also addresses CC impacts well, cites incentive for doing so.
</t>
  </si>
  <si>
    <t>p. iv - notes that climate change will affect project, and goal of project is to enhance resilience to certain shocks, such as disruptions in water or energy supply -- but no discussion of how climate change will affect the project and its surrounding environment.</t>
  </si>
  <si>
    <t>https://cdxnodengn.epa.gov/cdx-enepa-II/public/action/eis/details?eisId=88053</t>
  </si>
  <si>
    <t>https://cdxnodengn.epa.gov/cdx-enepa-II/public/action/eis/details?eisId=87786</t>
  </si>
  <si>
    <t>https://cdxnodengn.epa.gov/cdx-enepa-II/public/action/eis/details?eisId=88048</t>
  </si>
  <si>
    <t>https://cdxnodengn.epa.gov/cdx-enepa-II/public/action/eis/details?eisId=88987</t>
  </si>
  <si>
    <t>https://cdxnodengn.epa.gov/cdx-enepa-II/public/action/eis/details?eisId=88210</t>
  </si>
  <si>
    <t>https://cdxnodengn.epa.gov/cdx-enepa-II/public/action/eis/details?eisId=87887</t>
  </si>
  <si>
    <t>https://cdxnodengn.epa.gov/cdx-enepa-II/public/action/eis/details?eisId=88162</t>
  </si>
  <si>
    <r>
      <rPr>
        <u/>
        <sz val="10"/>
        <color rgb="FF00B050"/>
        <rFont val="Calibri"/>
        <family val="2"/>
      </rPr>
      <t>Exemplary EIS</t>
    </r>
    <r>
      <rPr>
        <sz val="10"/>
        <color rgb="FF000000"/>
        <rFont val="Calibri"/>
        <family val="2"/>
      </rPr>
      <t xml:space="preserve">
Impacts also summarized in Executive Summary Table 1.5-1 (pg 1-26 through1-30)
§8.12.3 (pg 8.12-7) Construction explicitly not considered in GHG analysis</t>
    </r>
  </si>
  <si>
    <t>Rail</t>
  </si>
  <si>
    <t>Highway</t>
  </si>
  <si>
    <t>Bus</t>
  </si>
  <si>
    <t>Air</t>
  </si>
  <si>
    <t>Ferry</t>
  </si>
  <si>
    <t>Regulation</t>
  </si>
  <si>
    <t>https://cdxnodengn.epa.gov/cdx-enepa-II/public/action/eis/details?eisId=88130</t>
  </si>
  <si>
    <t>https://cdxnodengn.epa.gov/cdx-enepa-II/public/action/eis/details?eisId=88283</t>
  </si>
  <si>
    <t>https://cdxnodengn.epa.gov/cdx-enepa-II/public/action/eis/details?eisId=88285</t>
  </si>
  <si>
    <t>https://cdxnodengn.epa.gov/cdx-enepa-II/public/action/eis/details?eisId=88175</t>
  </si>
  <si>
    <t>https://cdxnodengn.epa.gov/cdx-enepa-II/public/action/eis/details?eisId=88177</t>
  </si>
  <si>
    <t>https://cdxnodengn.epa.gov/cdx-enepa-II/public/action/eis/details?eisId=88178</t>
  </si>
  <si>
    <t>https://cdxnodengn.epa.gov/cdx-enepa-II/public/action/eis/details?eisId=87920</t>
  </si>
  <si>
    <t>https://cdxnodengn.epa.gov/cdx-enepa-II/public/action/eis/details?eisId=88180</t>
  </si>
  <si>
    <t>https://cdxnodengn.epa.gov/cdx-enepa-II/public/action/eis/details?eisId=88184</t>
  </si>
  <si>
    <t>https://cdxnodengn.epa.gov/cdx-enepa-II/public/action/eis/details?eisId=88227</t>
  </si>
  <si>
    <t>https://cdxnodengn.epa.gov/cdx-enepa-II/public/action/eis/details?eisId=88237</t>
  </si>
  <si>
    <t>https://cdxnodengn.epa.gov/cdx-enepa-II/public/action/eis/details?eisId=88228</t>
  </si>
  <si>
    <t>https://cdxnodengn.epa.gov/cdx-enepa-II/public/action/eis/details?eisId=87833</t>
  </si>
  <si>
    <t>https://cdxnodengn.epa.gov/cdx-enepa-II/public/action/eis/details?eisId=88061</t>
  </si>
  <si>
    <t>https://cdxnodengn.epa.gov/cdx-enepa-II/public/action/eis/details?eisId=88151</t>
  </si>
  <si>
    <t>New York Gateway Connections Improvement Project</t>
  </si>
  <si>
    <t>https://cdxnodengn.epa.gov/cdx-enepa-II/public/action/eis/details?eisId=88154</t>
  </si>
  <si>
    <t>https://cdxnodengn.epa.gov/cdx-enepa-II/public/action/eis/details?eisId=88203</t>
  </si>
  <si>
    <t>Does not address climate change. According to a response to a comment (pg 7-85), no quantitative analysis is required. However, there is an analysis of change in VMT.</t>
  </si>
  <si>
    <t>https://cdxnodengn.epa.gov/cdx-enepa-II/public/action/eis/details?eisId=88212</t>
  </si>
  <si>
    <t>https://cdxnodengn.epa.gov/cdx-enepa-II/public/action/eis/details?eisId=88304</t>
  </si>
  <si>
    <t>https://cdxnodengn.epa.gov/cdx-enepa-II/public/action/eis/details?eisId=88264</t>
  </si>
  <si>
    <t>https://cdxnodengn.epa.gov/cdx-enepa-II/public/action/eis/details?eisId=87781</t>
  </si>
  <si>
    <t>https://cdxnodengn.epa.gov/cdx-enepa-II/public/action/eis/details?eisId=87838</t>
  </si>
  <si>
    <t>https://cdxnodengn.epa.gov/cdx-enepa-II/public/action/eis/details?eisId=87886</t>
  </si>
  <si>
    <t>https://cdxnodengn.epa.gov/cdx-enepa-II/public/action/eis/details?eisId=87924</t>
  </si>
  <si>
    <t>https://cdxnodengn.epa.gov/cdx-enepa-II/public/action/eis/details?eisId=87954</t>
  </si>
  <si>
    <t>https://cdxnodengn.epa.gov/cdx-enepa-II/public/action/eis/details?eisId=88121</t>
  </si>
  <si>
    <t>https://cdxnodengn.epa.gov/cdx-enepa-II/public/action/eis/details?eisId=88269</t>
  </si>
  <si>
    <t>https://azdot.gov/projects/phoenix-metro-area/loop-202-south-mountain-freeway/overview/final-eis</t>
  </si>
  <si>
    <t>http://nepa.illianacorridor.org/tier_2/tier2_feis.aspx</t>
  </si>
  <si>
    <t>http://75thcip.org/envstudies.html</t>
  </si>
  <si>
    <t>https://www.dot.ny.gov/regional-offices/region1/projects/i87exit4/reports-documents</t>
  </si>
  <si>
    <t>https://ccharborbridgeproject.com/eis/</t>
  </si>
  <si>
    <t>http://wisconsindot.gov/Pages/projects/by-region/se/43crdr/docs.aspx</t>
  </si>
  <si>
    <t>https://cdxnodengn.epa.gov/cdx-enepa-II/public/action/eis/details?eisId=89135</t>
  </si>
  <si>
    <t>https://www.tn.gov/tdot/article/sr-126-memorial-boulevard-alternatives</t>
  </si>
  <si>
    <t>http://www.nhtsa.gov/Laws+&amp;+Regulations/CAFE+-+Fuel+Economy/Environmental+Impact+Statement+for+CAFE+Standards,+2017-2025</t>
  </si>
  <si>
    <t>CO, WY, UT</t>
  </si>
  <si>
    <t>ME</t>
  </si>
  <si>
    <t>pp. 4-62 - recognizes that cumulative GHG emissions may be offset by to decreased energy production from other sources, or by reductuion in transportation-related emissions for other fuel sources.
P. 4-63 - also recognizes that there could be GHG emissions from induced population growth.</t>
  </si>
  <si>
    <t xml:space="preserve">
§3.2.9.16 (pg 132) notes potential for downstream emissions but doesn't quantify and labels them insignificant</t>
  </si>
  <si>
    <t>§5.16.2.2 (pg 5.16-23): pipelines do not have significant emissions
Table 5.16-9 (pg 5.16-27): Gas conditioning facility emits 519,695 tons/year of CO2 eq
Table 5.16-11 (pg 5.16-28) Compressor Station emits 82,161 tons/year of CO2 eq
Table 5.16-13 (pg 5.16-30): Straddle and Off-Take Facility emits 85,639 tons/year of CO2 eq
Table 5.16.15 (pg 5.16.32): NGL Extraction Plant Facility  emits 247,364 tons/year of CO2 eq
§5.20.6.2 (pg 5.20-76): Total operations: 1.0 million metric tons CO2 eq/yr</t>
  </si>
  <si>
    <t xml:space="preserve">§5.16.2.1 (pg 5.16-18): Natural gas use displaces emissions from other fossil fuels. Noted again §5.20.6.2 (pg 5.20-68 and 69), arguing there is a net reduction of emissions
§5.20.6.2 (pg. 5.20-70 - 71) calculates downstream emissions of NG as  9.4 million metric tons CO2 eq/year
pp. 5.28-73-74 - Discusses "lifecycle GHG analysis" but doesn't conduct full analysis, concludes that natural gas will displace coal and thus lower emissions.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</si>
</sst>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73" x14ac:knownFonts="1">
    <font>
      <sz val="12"/>
      <color theme="1"/>
      <name val="Calibri"/>
      <family val="2"/>
      <charset val="204"/>
      <scheme val="minor"/>
    </font>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sz val="10"/>
      <color theme="1"/>
      <name val="Calibri"/>
      <family val="2"/>
      <scheme val="minor"/>
    </font>
    <font>
      <b/>
      <sz val="10"/>
      <color theme="1"/>
      <name val="Calibri"/>
      <family val="2"/>
      <scheme val="minor"/>
    </font>
    <font>
      <u/>
      <sz val="11"/>
      <color theme="10"/>
      <name val="Calibri"/>
      <family val="2"/>
      <scheme val="minor"/>
    </font>
    <font>
      <u/>
      <sz val="10"/>
      <color theme="10"/>
      <name val="Calibri"/>
      <family val="2"/>
    </font>
    <font>
      <sz val="10"/>
      <name val="Calibri"/>
      <family val="2"/>
      <scheme val="minor"/>
    </font>
    <font>
      <sz val="10"/>
      <color rgb="FFFF0000"/>
      <name val="Calibri"/>
      <family val="2"/>
      <scheme val="minor"/>
    </font>
    <font>
      <i/>
      <sz val="10"/>
      <color theme="1"/>
      <name val="Calibri"/>
      <family val="2"/>
      <scheme val="minor"/>
    </font>
    <font>
      <u/>
      <sz val="10"/>
      <color theme="10"/>
      <name val="Calibri"/>
      <family val="2"/>
      <scheme val="minor"/>
    </font>
    <font>
      <sz val="10"/>
      <color theme="1"/>
      <name val="Calibri"/>
      <family val="2"/>
    </font>
    <font>
      <b/>
      <sz val="10"/>
      <color rgb="FFFF0000"/>
      <name val="Calibri"/>
      <family val="2"/>
      <scheme val="minor"/>
    </font>
    <font>
      <b/>
      <sz val="10"/>
      <name val="Calibri"/>
      <family val="2"/>
      <scheme val="minor"/>
    </font>
    <font>
      <u/>
      <sz val="10"/>
      <color theme="1"/>
      <name val="Calibri"/>
      <family val="2"/>
      <scheme val="minor"/>
    </font>
    <font>
      <sz val="10"/>
      <name val="Calibri"/>
      <family val="2"/>
    </font>
    <font>
      <sz val="10"/>
      <color rgb="FF000000"/>
      <name val="Calibri"/>
      <family val="2"/>
    </font>
    <font>
      <b/>
      <sz val="10"/>
      <color rgb="FF333333"/>
      <name val="Calibri"/>
      <family val="2"/>
      <scheme val="minor"/>
    </font>
    <font>
      <sz val="10"/>
      <color rgb="FF333333"/>
      <name val="Calibri"/>
      <family val="2"/>
      <scheme val="minor"/>
    </font>
    <font>
      <b/>
      <sz val="10"/>
      <name val="Calibri"/>
      <family val="2"/>
    </font>
    <font>
      <b/>
      <sz val="10"/>
      <color rgb="FF000000"/>
      <name val="Calibri"/>
      <family val="2"/>
    </font>
    <font>
      <sz val="10"/>
      <color rgb="FF00B050"/>
      <name val="Calibri"/>
      <family val="2"/>
      <scheme val="minor"/>
    </font>
    <font>
      <sz val="10"/>
      <color rgb="FF000000"/>
      <name val="Calibri"/>
      <family val="2"/>
      <scheme val="minor"/>
    </font>
    <font>
      <b/>
      <sz val="10"/>
      <color rgb="FF000000"/>
      <name val="Calibri"/>
      <family val="2"/>
      <scheme val="minor"/>
    </font>
    <font>
      <u/>
      <sz val="10"/>
      <color rgb="FF000000"/>
      <name val="Calibri"/>
      <family val="2"/>
      <scheme val="minor"/>
    </font>
    <font>
      <sz val="10"/>
      <color indexed="8"/>
      <name val="Calibri"/>
      <family val="2"/>
    </font>
    <font>
      <b/>
      <sz val="10"/>
      <color indexed="8"/>
      <name val="Calibri"/>
      <family val="2"/>
    </font>
    <font>
      <sz val="9"/>
      <color indexed="8"/>
      <name val="Verdana"/>
      <family val="2"/>
    </font>
    <font>
      <sz val="9"/>
      <color indexed="8"/>
      <name val="Calibri"/>
      <family val="2"/>
    </font>
    <font>
      <sz val="9"/>
      <color theme="1"/>
      <name val="Calibri"/>
      <family val="2"/>
      <scheme val="minor"/>
    </font>
    <font>
      <u/>
      <sz val="10"/>
      <color indexed="8"/>
      <name val="Calibri"/>
      <family val="2"/>
    </font>
    <font>
      <u/>
      <sz val="10"/>
      <color rgb="FFFF0000"/>
      <name val="Calibri"/>
      <family val="2"/>
      <scheme val="minor"/>
    </font>
    <font>
      <i/>
      <sz val="10"/>
      <color indexed="8"/>
      <name val="Calibri"/>
      <family val="2"/>
    </font>
    <font>
      <b/>
      <u/>
      <sz val="10"/>
      <color indexed="8"/>
      <name val="Calibri"/>
      <family val="2"/>
    </font>
    <font>
      <b/>
      <sz val="11"/>
      <color theme="1"/>
      <name val="Calibri"/>
      <family val="2"/>
      <scheme val="minor"/>
    </font>
    <font>
      <sz val="10"/>
      <name val="Calibri"/>
      <family val="2"/>
    </font>
    <font>
      <sz val="10"/>
      <color theme="1"/>
      <name val="Calibri"/>
      <family val="2"/>
    </font>
    <font>
      <sz val="10"/>
      <name val="Calibri"/>
      <family val="2"/>
      <scheme val="minor"/>
    </font>
    <font>
      <b/>
      <sz val="10"/>
      <name val="Calibri"/>
      <family val="2"/>
      <scheme val="minor"/>
    </font>
    <font>
      <sz val="10"/>
      <color indexed="8"/>
      <name val="Calibri"/>
      <family val="2"/>
    </font>
    <font>
      <b/>
      <sz val="10"/>
      <color indexed="8"/>
      <name val="Calibri"/>
      <family val="2"/>
    </font>
    <font>
      <i/>
      <sz val="10"/>
      <color theme="1"/>
      <name val="Calibri"/>
      <family val="2"/>
    </font>
    <font>
      <u/>
      <sz val="10"/>
      <color theme="10"/>
      <name val="Calibri"/>
      <family val="2"/>
      <scheme val="minor"/>
    </font>
    <font>
      <b/>
      <sz val="10"/>
      <color rgb="FF000000"/>
      <name val="Calibri"/>
      <family val="2"/>
    </font>
    <font>
      <sz val="10"/>
      <color rgb="FF000000"/>
      <name val="Calibri"/>
      <family val="2"/>
    </font>
    <font>
      <sz val="10"/>
      <color indexed="8"/>
      <name val="Calibri"/>
      <family val="2"/>
      <scheme val="minor"/>
    </font>
    <font>
      <b/>
      <sz val="11"/>
      <color rgb="FF000000"/>
      <name val="Calibri"/>
      <family val="2"/>
      <scheme val="minor"/>
    </font>
    <font>
      <b/>
      <u/>
      <sz val="11"/>
      <color rgb="FF000000"/>
      <name val="Calibri"/>
      <family val="2"/>
      <scheme val="minor"/>
    </font>
    <font>
      <sz val="11"/>
      <color rgb="FF000000"/>
      <name val="Calibri"/>
      <family val="2"/>
      <scheme val="minor"/>
    </font>
    <font>
      <b/>
      <sz val="14"/>
      <color theme="0"/>
      <name val="Calibri"/>
      <family val="2"/>
      <scheme val="minor"/>
    </font>
    <font>
      <u/>
      <sz val="10"/>
      <color theme="10"/>
      <name val="Calibri"/>
      <family val="2"/>
    </font>
    <font>
      <u/>
      <sz val="10"/>
      <color theme="1"/>
      <name val="Calibri"/>
      <family val="2"/>
    </font>
    <font>
      <b/>
      <sz val="10"/>
      <color theme="1"/>
      <name val="Calibri"/>
      <family val="2"/>
    </font>
    <font>
      <u/>
      <sz val="10"/>
      <color rgb="FF00B050"/>
      <name val="Calibri"/>
      <family val="2"/>
      <scheme val="minor"/>
    </font>
    <font>
      <sz val="10"/>
      <color theme="1"/>
      <name val="Calibri"/>
      <family val="2"/>
      <charset val="204"/>
      <scheme val="minor"/>
    </font>
    <font>
      <b/>
      <sz val="10"/>
      <color rgb="FF333333"/>
      <name val="Calibri"/>
      <family val="2"/>
    </font>
    <font>
      <u/>
      <sz val="10"/>
      <color rgb="FF000000"/>
      <name val="Calibri"/>
      <family val="2"/>
    </font>
    <font>
      <u/>
      <sz val="10"/>
      <name val="Calibri"/>
      <family val="2"/>
      <scheme val="minor"/>
    </font>
    <font>
      <sz val="12"/>
      <name val="Calibri"/>
      <family val="2"/>
      <scheme val="minor"/>
    </font>
    <font>
      <b/>
      <sz val="18"/>
      <color theme="1"/>
      <name val="Calibri"/>
      <family val="2"/>
      <scheme val="minor"/>
    </font>
    <font>
      <i/>
      <sz val="10"/>
      <name val="Calibri"/>
      <family val="2"/>
    </font>
    <font>
      <u/>
      <sz val="12"/>
      <color theme="11"/>
      <name val="Calibri"/>
      <family val="2"/>
      <charset val="204"/>
      <scheme val="minor"/>
    </font>
    <font>
      <i/>
      <sz val="10"/>
      <name val="Calibri"/>
      <family val="2"/>
      <scheme val="minor"/>
    </font>
    <font>
      <b/>
      <sz val="12"/>
      <color theme="1"/>
      <name val="Calibri"/>
      <family val="2"/>
      <scheme val="minor"/>
    </font>
    <font>
      <sz val="10"/>
      <color rgb="FFFF0000"/>
      <name val="Calibri"/>
      <family val="2"/>
      <scheme val="minor"/>
    </font>
    <font>
      <u/>
      <sz val="10"/>
      <color theme="1"/>
      <name val="Calibri"/>
      <family val="2"/>
    </font>
    <font>
      <sz val="12"/>
      <color theme="1"/>
      <name val="Calibri"/>
      <family val="2"/>
      <scheme val="minor"/>
    </font>
    <font>
      <sz val="11"/>
      <name val="Calibri"/>
      <family val="2"/>
      <scheme val="minor"/>
    </font>
    <font>
      <sz val="10"/>
      <color rgb="FF92D050"/>
      <name val="Calibri"/>
      <family val="2"/>
      <scheme val="minor"/>
    </font>
    <font>
      <u/>
      <sz val="10"/>
      <color theme="10"/>
      <name val="Calibri"/>
      <family val="2"/>
      <charset val="204"/>
      <scheme val="minor"/>
    </font>
    <font>
      <u/>
      <sz val="10"/>
      <color rgb="FF00B050"/>
      <name val="Calibri"/>
      <family val="2"/>
    </font>
  </fonts>
  <fills count="13">
    <fill>
      <patternFill patternType="none"/>
    </fill>
    <fill>
      <patternFill patternType="gray125"/>
    </fill>
    <fill>
      <patternFill patternType="solid">
        <fgColor theme="3" tint="0.79998168889431442"/>
        <bgColor indexed="64"/>
      </patternFill>
    </fill>
    <fill>
      <patternFill patternType="solid">
        <fgColor rgb="FFFFFFFF"/>
        <bgColor rgb="FFFFFFFF"/>
      </patternFill>
    </fill>
    <fill>
      <patternFill patternType="solid">
        <fgColor rgb="FFC6D9F0"/>
        <bgColor rgb="FFC6D9F0"/>
      </pattern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D8E4BC"/>
        <bgColor rgb="FF000000"/>
      </patternFill>
    </fill>
    <fill>
      <patternFill patternType="solid">
        <fgColor theme="4" tint="0.59999389629810485"/>
        <bgColor indexed="64"/>
      </patternFill>
    </fill>
    <fill>
      <patternFill patternType="solid">
        <fgColor theme="4" tint="0.3999755851924192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style="thin">
        <color auto="1"/>
      </top>
      <bottom style="thin">
        <color auto="1"/>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style="thin">
        <color rgb="FF000000"/>
      </bottom>
      <diagonal/>
    </border>
  </borders>
  <cellStyleXfs count="133">
    <xf numFmtId="0" fontId="0" fillId="0" borderId="0"/>
    <xf numFmtId="0" fontId="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8" fillId="0" borderId="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99">
    <xf numFmtId="0" fontId="0" fillId="0" borderId="0" xfId="0"/>
    <xf numFmtId="0" fontId="0" fillId="0" borderId="0" xfId="0" applyBorder="1"/>
    <xf numFmtId="0" fontId="2" fillId="0" borderId="0" xfId="0" applyFont="1" applyBorder="1" applyAlignment="1">
      <alignment vertical="center" wrapText="1"/>
    </xf>
    <xf numFmtId="0" fontId="5" fillId="0" borderId="0" xfId="0" applyFont="1" applyAlignment="1">
      <alignment wrapText="1"/>
    </xf>
    <xf numFmtId="0" fontId="13" fillId="0" borderId="0" xfId="0" applyFont="1" applyAlignment="1">
      <alignment wrapText="1"/>
    </xf>
    <xf numFmtId="0" fontId="6" fillId="0" borderId="1" xfId="0" applyFont="1" applyFill="1" applyBorder="1" applyAlignment="1">
      <alignment vertical="center" wrapText="1"/>
    </xf>
    <xf numFmtId="0" fontId="13" fillId="0" borderId="1" xfId="0" applyFont="1" applyBorder="1" applyAlignment="1">
      <alignment horizontal="left" vertical="top" wrapText="1"/>
    </xf>
    <xf numFmtId="0" fontId="19" fillId="0" borderId="1" xfId="0" applyFont="1" applyBorder="1" applyAlignment="1">
      <alignment vertical="center" wrapText="1"/>
    </xf>
    <xf numFmtId="0" fontId="0" fillId="0" borderId="0" xfId="0" applyFont="1"/>
    <xf numFmtId="0" fontId="5" fillId="0" borderId="0" xfId="0" applyFont="1"/>
    <xf numFmtId="0" fontId="5" fillId="0" borderId="0" xfId="0" applyFont="1" applyAlignment="1">
      <alignment vertical="top" wrapText="1"/>
    </xf>
    <xf numFmtId="0" fontId="5" fillId="0" borderId="0" xfId="0" applyFont="1" applyAlignment="1">
      <alignment horizontal="left" vertical="top" wrapText="1"/>
    </xf>
    <xf numFmtId="0" fontId="6" fillId="0" borderId="1" xfId="0" applyFont="1" applyBorder="1" applyAlignment="1">
      <alignment horizontal="left" vertical="center" wrapText="1"/>
    </xf>
    <xf numFmtId="0" fontId="24" fillId="0"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22" xfId="0" applyFont="1" applyBorder="1" applyAlignment="1">
      <alignment vertical="center" wrapText="1"/>
    </xf>
    <xf numFmtId="0" fontId="2" fillId="0" borderId="4" xfId="0" applyFont="1" applyBorder="1" applyAlignment="1">
      <alignment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29" fillId="0" borderId="0" xfId="0" applyFont="1" applyFill="1" applyBorder="1" applyAlignment="1">
      <alignment vertical="top" wrapText="1"/>
    </xf>
    <xf numFmtId="0" fontId="27" fillId="0" borderId="1" xfId="0" applyNumberFormat="1" applyFont="1" applyFill="1" applyBorder="1" applyAlignment="1">
      <alignment horizontal="center" vertical="center" wrapText="1"/>
    </xf>
    <xf numFmtId="0" fontId="0" fillId="0" borderId="0" xfId="0" applyBorder="1" applyAlignment="1">
      <alignment wrapText="1"/>
    </xf>
    <xf numFmtId="0" fontId="30" fillId="0" borderId="0" xfId="0" applyNumberFormat="1" applyFont="1" applyFill="1" applyBorder="1" applyAlignment="1">
      <alignment wrapText="1"/>
    </xf>
    <xf numFmtId="0" fontId="30" fillId="0" borderId="0" xfId="0" applyNumberFormat="1" applyFont="1" applyFill="1" applyAlignment="1">
      <alignment wrapText="1"/>
    </xf>
    <xf numFmtId="0" fontId="6" fillId="2" borderId="1" xfId="0" applyFont="1" applyFill="1" applyBorder="1" applyAlignment="1">
      <alignment horizontal="center" wrapText="1"/>
    </xf>
    <xf numFmtId="0" fontId="3" fillId="2" borderId="4" xfId="0" applyFont="1" applyFill="1" applyBorder="1" applyAlignment="1">
      <alignment horizontal="center" wrapText="1"/>
    </xf>
    <xf numFmtId="0" fontId="4" fillId="2" borderId="4" xfId="0" applyFont="1" applyFill="1" applyBorder="1" applyAlignment="1">
      <alignment horizontal="center" wrapText="1"/>
    </xf>
    <xf numFmtId="0" fontId="36" fillId="0" borderId="1" xfId="0" applyFont="1" applyBorder="1" applyAlignment="1">
      <alignment vertical="center" wrapText="1"/>
    </xf>
    <xf numFmtId="0" fontId="1" fillId="0" borderId="1" xfId="0" applyFont="1" applyBorder="1" applyAlignment="1">
      <alignment vertical="center" wrapText="1"/>
    </xf>
    <xf numFmtId="0" fontId="39"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19" fillId="0" borderId="1" xfId="0" applyFont="1" applyFill="1" applyBorder="1" applyAlignment="1">
      <alignment vertical="center" wrapText="1"/>
    </xf>
    <xf numFmtId="0" fontId="36" fillId="0" borderId="6" xfId="0" applyFont="1" applyBorder="1" applyAlignment="1">
      <alignment horizontal="center" vertical="center" wrapText="1"/>
    </xf>
    <xf numFmtId="0" fontId="48" fillId="0" borderId="1" xfId="0" applyFont="1" applyBorder="1" applyAlignment="1">
      <alignment horizontal="center" vertical="center"/>
    </xf>
    <xf numFmtId="0" fontId="28" fillId="0" borderId="1" xfId="0" applyNumberFormat="1" applyFont="1" applyFill="1" applyBorder="1" applyAlignment="1">
      <alignment horizontal="left" vertical="center" wrapText="1"/>
    </xf>
    <xf numFmtId="0" fontId="42" fillId="0" borderId="1" xfId="0" applyNumberFormat="1" applyFont="1" applyFill="1" applyBorder="1" applyAlignment="1">
      <alignment horizontal="left" vertical="center" wrapText="1"/>
    </xf>
    <xf numFmtId="0" fontId="28" fillId="0" borderId="1" xfId="0" applyNumberFormat="1" applyFont="1" applyFill="1" applyBorder="1" applyAlignment="1">
      <alignment horizontal="left" vertical="top" wrapText="1"/>
    </xf>
    <xf numFmtId="0" fontId="32" fillId="0" borderId="1" xfId="0" applyNumberFormat="1" applyFont="1" applyFill="1" applyBorder="1" applyAlignment="1">
      <alignment horizontal="left" vertical="top" wrapText="1"/>
    </xf>
    <xf numFmtId="0" fontId="27" fillId="0" borderId="1" xfId="0" applyNumberFormat="1" applyFont="1" applyFill="1" applyBorder="1" applyAlignment="1">
      <alignment horizontal="left" vertical="top" wrapText="1"/>
    </xf>
    <xf numFmtId="0" fontId="27" fillId="0" borderId="1" xfId="0" applyFont="1" applyFill="1" applyBorder="1" applyAlignment="1">
      <alignment horizontal="left" vertical="top" wrapText="1"/>
    </xf>
    <xf numFmtId="1" fontId="27" fillId="0" borderId="1" xfId="0" applyNumberFormat="1" applyFont="1" applyFill="1" applyBorder="1" applyAlignment="1">
      <alignment horizontal="left" vertical="top" wrapText="1"/>
    </xf>
    <xf numFmtId="0" fontId="28"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17" fillId="0" borderId="1" xfId="0" applyFont="1" applyBorder="1" applyAlignment="1">
      <alignment horizontal="left" vertical="top" wrapText="1"/>
    </xf>
    <xf numFmtId="0" fontId="21" fillId="3"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22" fillId="0" borderId="1" xfId="0" applyFont="1" applyBorder="1" applyAlignment="1">
      <alignment horizontal="left" vertical="top" wrapText="1"/>
    </xf>
    <xf numFmtId="0" fontId="18" fillId="0" borderId="1" xfId="0" applyFont="1" applyBorder="1" applyAlignment="1">
      <alignment horizontal="left" vertical="top" wrapText="1"/>
    </xf>
    <xf numFmtId="0" fontId="34" fillId="0" borderId="1" xfId="0" applyNumberFormat="1" applyFont="1" applyFill="1" applyBorder="1" applyAlignment="1">
      <alignment horizontal="left" vertical="top" wrapText="1"/>
    </xf>
    <xf numFmtId="0" fontId="42" fillId="0" borderId="1" xfId="0" applyNumberFormat="1" applyFont="1" applyFill="1" applyBorder="1" applyAlignment="1">
      <alignment horizontal="left" vertical="top" wrapText="1"/>
    </xf>
    <xf numFmtId="0" fontId="41" fillId="0" borderId="1" xfId="0" applyNumberFormat="1" applyFont="1" applyFill="1" applyBorder="1" applyAlignment="1">
      <alignment horizontal="left" vertical="top" wrapText="1"/>
    </xf>
    <xf numFmtId="0" fontId="6" fillId="2" borderId="4" xfId="0" applyFont="1" applyFill="1" applyBorder="1" applyAlignment="1">
      <alignment horizontal="center" wrapText="1"/>
    </xf>
    <xf numFmtId="0" fontId="6" fillId="2" borderId="2" xfId="0" applyFont="1" applyFill="1" applyBorder="1" applyAlignment="1">
      <alignment horizontal="center" wrapText="1"/>
    </xf>
    <xf numFmtId="0" fontId="6" fillId="2" borderId="23" xfId="0" applyFont="1" applyFill="1" applyBorder="1" applyAlignment="1">
      <alignment horizontal="center" wrapText="1"/>
    </xf>
    <xf numFmtId="0" fontId="6" fillId="2" borderId="22" xfId="0" applyFont="1" applyFill="1" applyBorder="1" applyAlignment="1">
      <alignment horizont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1" fillId="0" borderId="0" xfId="0" applyNumberFormat="1" applyFont="1" applyFill="1" applyBorder="1" applyAlignment="1">
      <alignment wrapText="1"/>
    </xf>
    <xf numFmtId="0" fontId="41" fillId="0" borderId="0" xfId="0" applyNumberFormat="1" applyFont="1" applyFill="1" applyAlignment="1">
      <alignment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6" fillId="0" borderId="1" xfId="0" applyFont="1" applyBorder="1" applyAlignment="1">
      <alignment vertical="top" wrapText="1"/>
    </xf>
    <xf numFmtId="0" fontId="14" fillId="0" borderId="1" xfId="0" applyFont="1" applyBorder="1" applyAlignment="1">
      <alignment vertical="top" wrapText="1"/>
    </xf>
    <xf numFmtId="0" fontId="5" fillId="0" borderId="1" xfId="0" applyFont="1" applyBorder="1" applyAlignment="1">
      <alignment vertical="top" wrapText="1"/>
    </xf>
    <xf numFmtId="0" fontId="12" fillId="0" borderId="1" xfId="1" applyFont="1" applyBorder="1" applyAlignment="1">
      <alignment vertical="top" wrapText="1"/>
    </xf>
    <xf numFmtId="0" fontId="6" fillId="0" borderId="1" xfId="0" applyFont="1" applyBorder="1" applyAlignment="1">
      <alignment horizontal="left" vertical="top" wrapText="1"/>
    </xf>
    <xf numFmtId="0" fontId="14" fillId="0" borderId="1" xfId="0" applyFont="1" applyBorder="1" applyAlignment="1">
      <alignment horizontal="left" vertical="top" wrapText="1"/>
    </xf>
    <xf numFmtId="17" fontId="9"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12" fillId="0" borderId="1" xfId="1" applyFont="1" applyBorder="1" applyAlignment="1">
      <alignment horizontal="left" vertical="top" wrapText="1"/>
    </xf>
    <xf numFmtId="17" fontId="14" fillId="0" borderId="1" xfId="0" applyNumberFormat="1" applyFont="1" applyBorder="1" applyAlignment="1">
      <alignment horizontal="left"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horizontal="left" vertical="top"/>
    </xf>
    <xf numFmtId="16" fontId="18"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0" fontId="9" fillId="0" borderId="1" xfId="0" applyFont="1" applyBorder="1" applyAlignment="1">
      <alignment vertical="top" wrapText="1"/>
    </xf>
    <xf numFmtId="0" fontId="14" fillId="0" borderId="0" xfId="0" applyFont="1" applyAlignment="1">
      <alignment vertical="top" wrapText="1"/>
    </xf>
    <xf numFmtId="0" fontId="39" fillId="0" borderId="1" xfId="0" applyFont="1" applyBorder="1" applyAlignment="1">
      <alignment vertical="top" wrapText="1"/>
    </xf>
    <xf numFmtId="0" fontId="39" fillId="0" borderId="0" xfId="0" applyFont="1" applyAlignment="1">
      <alignment vertical="top" wrapText="1"/>
    </xf>
    <xf numFmtId="0" fontId="44" fillId="0" borderId="1" xfId="1" applyFont="1" applyBorder="1" applyAlignment="1">
      <alignment vertical="top" wrapText="1"/>
    </xf>
    <xf numFmtId="0" fontId="6" fillId="2" borderId="9" xfId="0" applyFont="1" applyFill="1" applyBorder="1" applyAlignment="1">
      <alignment horizontal="center" vertical="center" wrapText="1"/>
    </xf>
    <xf numFmtId="0" fontId="19" fillId="0" borderId="1" xfId="0" applyFont="1" applyBorder="1" applyAlignment="1">
      <alignment horizontal="left" vertical="center" wrapText="1"/>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44" fillId="0" borderId="1" xfId="1" applyFont="1" applyBorder="1" applyAlignment="1">
      <alignment horizontal="left" vertical="top" wrapText="1"/>
    </xf>
    <xf numFmtId="0" fontId="5" fillId="0" borderId="4" xfId="0" applyFont="1" applyBorder="1" applyAlignment="1">
      <alignment horizontal="left" vertical="top" wrapText="1"/>
    </xf>
    <xf numFmtId="0" fontId="10" fillId="0" borderId="4" xfId="0" applyFont="1" applyBorder="1" applyAlignment="1">
      <alignment horizontal="left" vertical="top" wrapText="1"/>
    </xf>
    <xf numFmtId="0" fontId="9" fillId="0" borderId="4" xfId="0" applyFont="1" applyBorder="1" applyAlignment="1">
      <alignment horizontal="left" vertical="top" wrapText="1"/>
    </xf>
    <xf numFmtId="0" fontId="44" fillId="0" borderId="4" xfId="1" applyFont="1" applyBorder="1" applyAlignment="1">
      <alignment horizontal="left" vertical="top" wrapText="1"/>
    </xf>
    <xf numFmtId="0" fontId="52" fillId="0" borderId="1" xfId="1" applyFont="1" applyBorder="1" applyAlignment="1">
      <alignment horizontal="left" vertical="top" wrapText="1"/>
    </xf>
    <xf numFmtId="0" fontId="20" fillId="0" borderId="1" xfId="0" applyFont="1" applyBorder="1" applyAlignment="1">
      <alignment horizontal="center" vertical="center" wrapText="1"/>
    </xf>
    <xf numFmtId="0" fontId="5" fillId="0" borderId="10" xfId="0" applyFont="1" applyBorder="1"/>
    <xf numFmtId="0" fontId="24" fillId="0" borderId="12"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6" fillId="0" borderId="0" xfId="0" applyFont="1"/>
    <xf numFmtId="0" fontId="5" fillId="0" borderId="1" xfId="0" applyFont="1" applyBorder="1" applyAlignment="1">
      <alignment horizontal="left" vertical="top"/>
    </xf>
    <xf numFmtId="0" fontId="19" fillId="0" borderId="1" xfId="0" applyFont="1" applyFill="1" applyBorder="1" applyAlignment="1">
      <alignment horizontal="left" vertical="center" wrapText="1"/>
    </xf>
    <xf numFmtId="0" fontId="45" fillId="4" borderId="21" xfId="0" applyFont="1" applyFill="1" applyBorder="1" applyAlignment="1">
      <alignment horizontal="center" vertical="center" wrapText="1"/>
    </xf>
    <xf numFmtId="0" fontId="45" fillId="4" borderId="21" xfId="0" applyFont="1" applyFill="1" applyBorder="1" applyAlignment="1">
      <alignment horizontal="center" vertical="center"/>
    </xf>
    <xf numFmtId="0" fontId="45" fillId="4" borderId="1" xfId="0" applyFont="1" applyFill="1" applyBorder="1" applyAlignment="1">
      <alignment horizontal="center" vertical="center" wrapText="1"/>
    </xf>
    <xf numFmtId="0" fontId="45" fillId="4" borderId="1" xfId="0" applyFont="1" applyFill="1" applyBorder="1" applyAlignment="1">
      <alignment horizontal="center" vertical="center"/>
    </xf>
    <xf numFmtId="0" fontId="54" fillId="2" borderId="4" xfId="0" applyFont="1" applyFill="1" applyBorder="1" applyAlignment="1">
      <alignment horizontal="center" wrapText="1"/>
    </xf>
    <xf numFmtId="0" fontId="9"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16" fillId="0" borderId="1" xfId="0" applyFont="1" applyBorder="1" applyAlignment="1">
      <alignment horizontal="left" vertical="top" wrapText="1"/>
    </xf>
    <xf numFmtId="0" fontId="40" fillId="0" borderId="1" xfId="0" applyFont="1" applyFill="1" applyBorder="1" applyAlignment="1">
      <alignment horizontal="left" vertical="center" wrapText="1"/>
    </xf>
    <xf numFmtId="0" fontId="59" fillId="0" borderId="1" xfId="0" applyFont="1" applyFill="1" applyBorder="1" applyAlignment="1">
      <alignment horizontal="left" vertical="top" wrapText="1"/>
    </xf>
    <xf numFmtId="0" fontId="39" fillId="0" borderId="1" xfId="0" applyFont="1" applyFill="1" applyBorder="1" applyAlignment="1">
      <alignment horizontal="left" vertical="top"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8" fillId="0" borderId="1" xfId="1" applyFont="1" applyBorder="1" applyAlignment="1">
      <alignment horizontal="left" vertical="top" wrapText="1"/>
    </xf>
    <xf numFmtId="0" fontId="10" fillId="0" borderId="1" xfId="0" applyFont="1" applyBorder="1" applyAlignment="1">
      <alignment horizontal="left" vertical="top" wrapText="1"/>
    </xf>
    <xf numFmtId="0" fontId="6" fillId="0" borderId="1" xfId="0" applyNumberFormat="1" applyFont="1" applyBorder="1" applyAlignment="1">
      <alignment horizontal="left" vertical="top" wrapText="1"/>
    </xf>
    <xf numFmtId="0" fontId="5" fillId="0" borderId="0" xfId="0" applyFont="1" applyBorder="1" applyAlignment="1">
      <alignment horizontal="left" vertical="top" wrapText="1"/>
    </xf>
    <xf numFmtId="0" fontId="25"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5" fillId="0" borderId="11" xfId="0" applyFont="1" applyFill="1" applyBorder="1" applyAlignment="1">
      <alignment vertical="top" wrapText="1"/>
    </xf>
    <xf numFmtId="3" fontId="5" fillId="0" borderId="0" xfId="0" applyNumberFormat="1" applyFont="1" applyAlignment="1">
      <alignment vertical="top" wrapText="1"/>
    </xf>
    <xf numFmtId="0" fontId="24" fillId="0" borderId="12" xfId="0" applyFont="1" applyBorder="1" applyAlignment="1">
      <alignment horizontal="left" vertical="top" wrapText="1"/>
    </xf>
    <xf numFmtId="0" fontId="24" fillId="0" borderId="16" xfId="0" applyFont="1" applyBorder="1" applyAlignment="1">
      <alignment horizontal="left" vertical="top" wrapText="1"/>
    </xf>
    <xf numFmtId="0" fontId="24" fillId="0" borderId="17" xfId="0" applyFont="1" applyBorder="1" applyAlignment="1">
      <alignment vertical="top" wrapText="1"/>
    </xf>
    <xf numFmtId="0" fontId="5" fillId="0" borderId="4" xfId="0" applyFont="1" applyBorder="1" applyAlignment="1">
      <alignment vertical="top" wrapText="1"/>
    </xf>
    <xf numFmtId="0" fontId="5" fillId="0" borderId="6" xfId="0" applyFont="1" applyFill="1" applyBorder="1" applyAlignment="1">
      <alignment vertical="top" wrapText="1"/>
    </xf>
    <xf numFmtId="0" fontId="6" fillId="0" borderId="1" xfId="0" applyFont="1" applyFill="1" applyBorder="1" applyAlignment="1">
      <alignment vertical="top" wrapText="1"/>
    </xf>
    <xf numFmtId="0" fontId="6" fillId="7" borderId="1" xfId="0" applyFont="1" applyFill="1" applyBorder="1" applyAlignment="1">
      <alignment vertical="top" wrapText="1"/>
    </xf>
    <xf numFmtId="0" fontId="5" fillId="7" borderId="1" xfId="0" applyFont="1" applyFill="1" applyBorder="1" applyAlignment="1">
      <alignment vertical="top" wrapText="1"/>
    </xf>
    <xf numFmtId="0" fontId="6" fillId="2" borderId="1" xfId="0" applyFont="1" applyFill="1" applyBorder="1" applyAlignment="1">
      <alignment horizontal="center" vertical="center"/>
    </xf>
    <xf numFmtId="0" fontId="5" fillId="0" borderId="0" xfId="0" applyFont="1" applyFill="1" applyAlignment="1">
      <alignment vertical="top" wrapText="1"/>
    </xf>
    <xf numFmtId="0" fontId="0" fillId="0" borderId="0" xfId="0" applyFill="1"/>
    <xf numFmtId="0" fontId="44" fillId="0" borderId="1" xfId="1" applyFont="1" applyFill="1" applyBorder="1" applyAlignment="1">
      <alignment vertical="top" wrapText="1"/>
    </xf>
    <xf numFmtId="0" fontId="56" fillId="0" borderId="0" xfId="0" applyFont="1" applyAlignment="1">
      <alignment vertical="top" wrapText="1"/>
    </xf>
    <xf numFmtId="0" fontId="41" fillId="0" borderId="1" xfId="0" applyFont="1" applyFill="1" applyBorder="1" applyAlignment="1">
      <alignment horizontal="left" vertical="top" wrapText="1"/>
    </xf>
    <xf numFmtId="0" fontId="62" fillId="3" borderId="1" xfId="0" applyFont="1" applyFill="1" applyBorder="1" applyAlignment="1">
      <alignment horizontal="left" vertical="top" wrapText="1"/>
    </xf>
    <xf numFmtId="0" fontId="6" fillId="9" borderId="1" xfId="0" applyFont="1" applyFill="1" applyBorder="1" applyAlignment="1">
      <alignment horizontal="left" vertical="center" wrapText="1"/>
    </xf>
    <xf numFmtId="0" fontId="6" fillId="9" borderId="1" xfId="0" applyFont="1" applyFill="1" applyBorder="1"/>
    <xf numFmtId="0" fontId="6" fillId="9" borderId="1" xfId="0" applyFont="1" applyFill="1" applyBorder="1" applyAlignment="1">
      <alignment wrapText="1"/>
    </xf>
    <xf numFmtId="0" fontId="37" fillId="0" borderId="1" xfId="0" applyFont="1" applyBorder="1" applyAlignment="1">
      <alignment horizontal="left" vertical="top" wrapText="1"/>
    </xf>
    <xf numFmtId="0" fontId="5" fillId="0" borderId="21" xfId="0" applyFont="1" applyBorder="1" applyAlignment="1">
      <alignment horizontal="left" vertical="top" wrapText="1"/>
    </xf>
    <xf numFmtId="0" fontId="24" fillId="0" borderId="21" xfId="0" applyFont="1" applyBorder="1" applyAlignment="1">
      <alignment horizontal="left" vertical="top" wrapText="1"/>
    </xf>
    <xf numFmtId="0" fontId="24" fillId="0" borderId="20" xfId="0" applyFont="1" applyBorder="1" applyAlignment="1">
      <alignment horizontal="left" vertical="top" wrapText="1"/>
    </xf>
    <xf numFmtId="0" fontId="42" fillId="8" borderId="1" xfId="0" applyNumberFormat="1" applyFont="1" applyFill="1" applyBorder="1" applyAlignment="1">
      <alignment wrapText="1"/>
    </xf>
    <xf numFmtId="0" fontId="5" fillId="0" borderId="1" xfId="0" applyFont="1" applyFill="1" applyBorder="1" applyAlignment="1">
      <alignment horizontal="left" vertical="top"/>
    </xf>
    <xf numFmtId="0" fontId="26"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40" fillId="0" borderId="1" xfId="0" applyFont="1" applyFill="1" applyBorder="1" applyAlignment="1">
      <alignment vertical="center" wrapText="1"/>
    </xf>
    <xf numFmtId="0" fontId="16" fillId="0" borderId="1" xfId="0" applyFont="1" applyFill="1" applyBorder="1" applyAlignment="1">
      <alignment horizontal="left" vertical="top"/>
    </xf>
    <xf numFmtId="0" fontId="40" fillId="0" borderId="1" xfId="0" applyFont="1" applyFill="1" applyBorder="1" applyAlignment="1">
      <alignment horizontal="left" vertical="top" wrapText="1"/>
    </xf>
    <xf numFmtId="0" fontId="6" fillId="9" borderId="1" xfId="0" applyFont="1" applyFill="1" applyBorder="1" applyAlignment="1">
      <alignment vertical="center" wrapText="1"/>
    </xf>
    <xf numFmtId="0" fontId="25" fillId="10" borderId="1" xfId="0" applyFont="1" applyFill="1" applyBorder="1"/>
    <xf numFmtId="0" fontId="25" fillId="10" borderId="22" xfId="0" applyFont="1" applyFill="1" applyBorder="1"/>
    <xf numFmtId="0" fontId="25" fillId="10" borderId="1" xfId="0" applyFont="1" applyFill="1" applyBorder="1" applyAlignment="1">
      <alignment wrapText="1"/>
    </xf>
    <xf numFmtId="0" fontId="0" fillId="0" borderId="0" xfId="0" applyAlignment="1">
      <alignment wrapText="1"/>
    </xf>
    <xf numFmtId="0" fontId="9" fillId="0" borderId="1" xfId="0" applyFont="1" applyFill="1" applyBorder="1" applyAlignment="1">
      <alignment horizontal="left" vertical="top" wrapText="1"/>
    </xf>
    <xf numFmtId="0" fontId="13" fillId="0" borderId="0" xfId="0" applyFont="1"/>
    <xf numFmtId="0" fontId="22" fillId="4" borderId="21" xfId="0" applyFont="1" applyFill="1" applyBorder="1" applyAlignment="1">
      <alignment horizontal="center" vertical="center"/>
    </xf>
    <xf numFmtId="0" fontId="12" fillId="0" borderId="1" xfId="1" applyFont="1" applyFill="1" applyBorder="1" applyAlignment="1">
      <alignment horizontal="left" vertical="top" wrapText="1"/>
    </xf>
    <xf numFmtId="0" fontId="1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8" fillId="0" borderId="1" xfId="1" applyFont="1" applyFill="1" applyBorder="1" applyAlignment="1">
      <alignment horizontal="left" vertical="top" wrapText="1"/>
    </xf>
    <xf numFmtId="0" fontId="5" fillId="0" borderId="0" xfId="0" applyFont="1" applyFill="1" applyAlignment="1">
      <alignment wrapText="1"/>
    </xf>
    <xf numFmtId="0" fontId="5" fillId="0" borderId="0" xfId="0" applyFont="1" applyFill="1" applyBorder="1" applyAlignment="1">
      <alignment horizontal="left" vertical="top" wrapText="1"/>
    </xf>
    <xf numFmtId="0" fontId="60" fillId="0" borderId="0" xfId="0" applyFont="1" applyFill="1"/>
    <xf numFmtId="0" fontId="39" fillId="0" borderId="1" xfId="0" applyFont="1" applyFill="1" applyBorder="1" applyAlignment="1">
      <alignment vertical="top" wrapText="1"/>
    </xf>
    <xf numFmtId="0" fontId="24" fillId="0" borderId="1" xfId="0" applyFont="1" applyFill="1" applyBorder="1" applyAlignment="1">
      <alignment vertical="top" wrapText="1"/>
    </xf>
    <xf numFmtId="0" fontId="5" fillId="0" borderId="1" xfId="0" applyFont="1" applyBorder="1" applyAlignment="1">
      <alignment horizontal="left" vertical="top" wrapText="1"/>
    </xf>
    <xf numFmtId="0" fontId="9" fillId="0" borderId="1" xfId="0" applyFont="1" applyFill="1" applyBorder="1" applyAlignment="1">
      <alignment vertical="top" wrapText="1"/>
    </xf>
    <xf numFmtId="0" fontId="66" fillId="0" borderId="0" xfId="0" applyFont="1" applyAlignment="1">
      <alignment horizontal="left" vertical="top" wrapText="1"/>
    </xf>
    <xf numFmtId="0" fontId="5" fillId="0" borderId="0" xfId="0" applyFont="1" applyFill="1"/>
    <xf numFmtId="0" fontId="24" fillId="0" borderId="12" xfId="0" applyFont="1" applyFill="1" applyBorder="1" applyAlignment="1">
      <alignment horizontal="left" vertical="top" wrapText="1"/>
    </xf>
    <xf numFmtId="0" fontId="5" fillId="0" borderId="14" xfId="0" applyFont="1" applyFill="1" applyBorder="1" applyAlignment="1">
      <alignment horizontal="left" vertical="top" wrapText="1"/>
    </xf>
    <xf numFmtId="0" fontId="24" fillId="0" borderId="12" xfId="0" applyFont="1" applyFill="1" applyBorder="1" applyAlignment="1">
      <alignment vertical="top" wrapText="1"/>
    </xf>
    <xf numFmtId="0" fontId="5" fillId="0" borderId="6" xfId="0" applyFont="1" applyFill="1" applyBorder="1" applyAlignment="1">
      <alignment horizontal="center" vertical="center" wrapText="1"/>
    </xf>
    <xf numFmtId="0" fontId="6" fillId="0" borderId="6" xfId="0" applyFont="1" applyFill="1" applyBorder="1" applyAlignment="1">
      <alignment vertical="top" wrapText="1"/>
    </xf>
    <xf numFmtId="0" fontId="24" fillId="0" borderId="16" xfId="0" applyFont="1" applyFill="1" applyBorder="1" applyAlignment="1">
      <alignment horizontal="left" vertical="top" wrapText="1"/>
    </xf>
    <xf numFmtId="0" fontId="24" fillId="0" borderId="17" xfId="0" applyFont="1" applyFill="1" applyBorder="1" applyAlignment="1">
      <alignment vertical="top" wrapText="1"/>
    </xf>
    <xf numFmtId="0" fontId="37" fillId="3" borderId="1" xfId="0" applyFont="1" applyFill="1" applyBorder="1" applyAlignment="1">
      <alignment horizontal="left" vertical="top" wrapText="1"/>
    </xf>
    <xf numFmtId="0" fontId="38" fillId="7" borderId="1" xfId="0" applyFont="1" applyFill="1" applyBorder="1" applyAlignment="1">
      <alignment horizontal="center" vertical="center"/>
    </xf>
    <xf numFmtId="0" fontId="54" fillId="7" borderId="1" xfId="0" applyFont="1" applyFill="1" applyBorder="1" applyAlignment="1">
      <alignment vertical="center" wrapText="1"/>
    </xf>
    <xf numFmtId="0" fontId="38" fillId="7" borderId="1" xfId="0" applyFont="1" applyFill="1" applyBorder="1" applyAlignment="1">
      <alignment vertical="top" wrapText="1"/>
    </xf>
    <xf numFmtId="0" fontId="53" fillId="7" borderId="1" xfId="0" applyFont="1" applyFill="1" applyBorder="1" applyAlignment="1">
      <alignment horizontal="left" vertical="top" wrapText="1"/>
    </xf>
    <xf numFmtId="0" fontId="38" fillId="7" borderId="1" xfId="0" applyFont="1" applyFill="1" applyBorder="1" applyAlignment="1">
      <alignment horizontal="left" vertical="top" wrapText="1"/>
    </xf>
    <xf numFmtId="0" fontId="56" fillId="7" borderId="1" xfId="0" applyFont="1" applyFill="1" applyBorder="1" applyAlignment="1">
      <alignment wrapText="1"/>
    </xf>
    <xf numFmtId="0" fontId="0" fillId="7" borderId="0" xfId="0" applyFill="1"/>
    <xf numFmtId="0" fontId="53" fillId="7" borderId="1" xfId="0" applyFont="1" applyFill="1" applyBorder="1" applyAlignment="1">
      <alignment vertical="top" wrapText="1"/>
    </xf>
    <xf numFmtId="0" fontId="38" fillId="7" borderId="1" xfId="0" applyFont="1" applyFill="1" applyBorder="1" applyAlignment="1">
      <alignment horizontal="center" vertical="center" wrapText="1"/>
    </xf>
    <xf numFmtId="0" fontId="5" fillId="7" borderId="0" xfId="0" applyFont="1" applyFill="1" applyAlignment="1">
      <alignment vertical="top" wrapText="1"/>
    </xf>
    <xf numFmtId="0" fontId="46" fillId="7" borderId="1" xfId="0" applyFont="1" applyFill="1" applyBorder="1" applyAlignment="1">
      <alignment horizontal="left" vertical="top" wrapText="1"/>
    </xf>
    <xf numFmtId="0" fontId="58" fillId="7" borderId="1" xfId="0" applyFont="1" applyFill="1" applyBorder="1" applyAlignment="1">
      <alignment horizontal="left" vertical="top" wrapText="1"/>
    </xf>
    <xf numFmtId="0" fontId="38" fillId="7" borderId="1" xfId="0" applyFont="1" applyFill="1" applyBorder="1" applyAlignment="1">
      <alignment horizontal="left" vertical="top"/>
    </xf>
    <xf numFmtId="0" fontId="38" fillId="7" borderId="1" xfId="0" applyFont="1" applyFill="1" applyBorder="1" applyAlignment="1">
      <alignment vertical="top" wrapText="1" shrinkToFit="1"/>
    </xf>
    <xf numFmtId="0" fontId="56" fillId="7" borderId="1" xfId="0" applyFont="1" applyFill="1" applyBorder="1" applyAlignment="1">
      <alignment vertical="top" wrapText="1"/>
    </xf>
    <xf numFmtId="0" fontId="57" fillId="7" borderId="1" xfId="0" applyFont="1" applyFill="1" applyBorder="1" applyAlignment="1">
      <alignment vertical="center" wrapText="1"/>
    </xf>
    <xf numFmtId="0" fontId="53" fillId="7" borderId="1" xfId="0" applyFont="1" applyFill="1" applyBorder="1" applyAlignment="1">
      <alignment horizontal="left" vertical="top"/>
    </xf>
    <xf numFmtId="0" fontId="38" fillId="7" borderId="1" xfId="0" applyFont="1" applyFill="1" applyBorder="1" applyAlignment="1">
      <alignment horizontal="left" vertical="top" wrapText="1" shrinkToFit="1"/>
    </xf>
    <xf numFmtId="0" fontId="38" fillId="7" borderId="1" xfId="0" applyFont="1" applyFill="1" applyBorder="1" applyAlignment="1">
      <alignment vertical="top"/>
    </xf>
    <xf numFmtId="16" fontId="38" fillId="7" borderId="1" xfId="0" applyNumberFormat="1" applyFont="1" applyFill="1" applyBorder="1" applyAlignment="1">
      <alignment horizontal="left" vertical="top" wrapText="1"/>
    </xf>
    <xf numFmtId="16" fontId="38" fillId="7" borderId="1" xfId="0" applyNumberFormat="1" applyFont="1" applyFill="1" applyBorder="1" applyAlignment="1">
      <alignment vertical="top" wrapText="1"/>
    </xf>
    <xf numFmtId="0" fontId="46" fillId="7" borderId="1" xfId="0" applyFont="1" applyFill="1" applyBorder="1" applyAlignment="1">
      <alignment horizontal="center" vertical="center" wrapText="1"/>
    </xf>
    <xf numFmtId="0" fontId="6" fillId="7" borderId="1" xfId="0" applyFont="1" applyFill="1" applyBorder="1" applyAlignment="1">
      <alignment vertical="center" wrapText="1"/>
    </xf>
    <xf numFmtId="0" fontId="37" fillId="7" borderId="1" xfId="0" applyFont="1" applyFill="1" applyBorder="1" applyAlignment="1">
      <alignment horizontal="center" vertical="top" wrapText="1"/>
    </xf>
    <xf numFmtId="0" fontId="37" fillId="7" borderId="1" xfId="0" applyFont="1" applyFill="1" applyBorder="1" applyAlignment="1">
      <alignment horizontal="left" vertical="top" wrapText="1"/>
    </xf>
    <xf numFmtId="0" fontId="46" fillId="7" borderId="1" xfId="0" applyFont="1" applyFill="1" applyBorder="1" applyAlignment="1">
      <alignment horizontal="center" vertical="top" wrapText="1"/>
    </xf>
    <xf numFmtId="0" fontId="67" fillId="7" borderId="1" xfId="0" applyFont="1" applyFill="1" applyBorder="1" applyAlignment="1">
      <alignment horizontal="left" vertical="top" wrapText="1"/>
    </xf>
    <xf numFmtId="0" fontId="46" fillId="0" borderId="12" xfId="0" applyFont="1" applyFill="1" applyBorder="1" applyAlignment="1">
      <alignment horizontal="center" vertical="center" wrapText="1"/>
    </xf>
    <xf numFmtId="0" fontId="57" fillId="0" borderId="12" xfId="0" applyFont="1" applyFill="1" applyBorder="1" applyAlignment="1">
      <alignment horizontal="left" vertical="center" wrapText="1"/>
    </xf>
    <xf numFmtId="0" fontId="8" fillId="0" borderId="12" xfId="1" applyFont="1" applyFill="1" applyBorder="1" applyAlignment="1">
      <alignment vertical="top" wrapText="1"/>
    </xf>
    <xf numFmtId="0" fontId="45" fillId="0" borderId="12" xfId="0" applyFont="1" applyFill="1" applyBorder="1" applyAlignment="1">
      <alignment horizontal="left" vertical="center" wrapText="1"/>
    </xf>
    <xf numFmtId="0" fontId="24" fillId="0" borderId="21" xfId="0" applyFont="1" applyFill="1" applyBorder="1" applyAlignment="1">
      <alignment vertical="top" wrapText="1"/>
    </xf>
    <xf numFmtId="0" fontId="24" fillId="0" borderId="16" xfId="0" applyFont="1" applyFill="1" applyBorder="1" applyAlignment="1">
      <alignment vertical="top" wrapText="1"/>
    </xf>
    <xf numFmtId="0" fontId="24" fillId="0" borderId="24" xfId="0" applyFont="1" applyFill="1" applyBorder="1" applyAlignment="1">
      <alignment vertical="top" wrapText="1"/>
    </xf>
    <xf numFmtId="0" fontId="39" fillId="0" borderId="12" xfId="0" applyFont="1" applyFill="1" applyBorder="1" applyAlignment="1">
      <alignment vertical="top" wrapText="1"/>
    </xf>
    <xf numFmtId="0" fontId="39" fillId="0" borderId="12" xfId="0" applyFont="1" applyFill="1" applyBorder="1" applyAlignment="1">
      <alignment vertical="top"/>
    </xf>
    <xf numFmtId="0" fontId="5" fillId="0" borderId="12" xfId="0" applyFont="1" applyFill="1" applyBorder="1" applyAlignment="1">
      <alignment vertical="top"/>
    </xf>
    <xf numFmtId="0" fontId="5" fillId="0" borderId="1" xfId="29" applyFont="1" applyFill="1" applyBorder="1" applyAlignment="1">
      <alignment horizontal="left" vertical="top" wrapText="1"/>
    </xf>
    <xf numFmtId="0" fontId="39" fillId="0" borderId="1" xfId="29" applyFont="1" applyFill="1" applyBorder="1" applyAlignment="1">
      <alignment horizontal="left" vertical="top" wrapText="1"/>
    </xf>
    <xf numFmtId="0" fontId="8" fillId="0" borderId="1" xfId="1" applyFont="1" applyFill="1" applyBorder="1" applyAlignment="1">
      <alignment horizontal="left" vertical="top" wrapText="1"/>
    </xf>
    <xf numFmtId="0" fontId="20" fillId="0" borderId="1" xfId="0" applyFont="1" applyFill="1" applyBorder="1" applyAlignment="1">
      <alignment horizontal="center" vertical="center" wrapText="1"/>
    </xf>
    <xf numFmtId="0" fontId="47" fillId="0" borderId="1" xfId="0" applyFont="1" applyFill="1" applyBorder="1" applyAlignment="1">
      <alignment vertical="top" wrapText="1"/>
    </xf>
    <xf numFmtId="0" fontId="12" fillId="0" borderId="1" xfId="1" applyFont="1" applyFill="1" applyBorder="1" applyAlignment="1">
      <alignment vertical="top" wrapText="1"/>
    </xf>
    <xf numFmtId="0" fontId="39" fillId="0" borderId="1" xfId="0" applyFont="1" applyFill="1" applyBorder="1" applyAlignment="1">
      <alignment vertical="top"/>
    </xf>
    <xf numFmtId="1" fontId="41" fillId="0" borderId="1" xfId="0" applyNumberFormat="1" applyFont="1" applyFill="1" applyBorder="1" applyAlignment="1">
      <alignment horizontal="left" vertical="top" wrapText="1"/>
    </xf>
    <xf numFmtId="0" fontId="39" fillId="0" borderId="1" xfId="0" applyFont="1" applyFill="1" applyBorder="1" applyAlignment="1">
      <alignment horizontal="left" vertical="top"/>
    </xf>
    <xf numFmtId="0" fontId="69" fillId="0" borderId="1" xfId="0" applyFont="1" applyFill="1" applyBorder="1" applyAlignment="1">
      <alignment horizontal="left" vertical="top" wrapText="1"/>
    </xf>
    <xf numFmtId="0" fontId="15" fillId="0" borderId="1" xfId="0" applyFont="1" applyFill="1" applyBorder="1" applyAlignment="1">
      <alignment horizontal="left" vertical="center" wrapText="1"/>
    </xf>
    <xf numFmtId="0" fontId="7" fillId="0" borderId="22" xfId="1" applyBorder="1" applyAlignment="1">
      <alignment vertical="center" wrapText="1"/>
    </xf>
    <xf numFmtId="0" fontId="7" fillId="0" borderId="9" xfId="1" applyBorder="1" applyAlignment="1">
      <alignment vertical="center" wrapText="1"/>
    </xf>
    <xf numFmtId="0" fontId="22" fillId="4" borderId="20" xfId="0" applyFont="1" applyFill="1" applyBorder="1" applyAlignment="1">
      <alignment horizontal="center" wrapText="1"/>
    </xf>
    <xf numFmtId="164" fontId="5"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164" fontId="5" fillId="0" borderId="6" xfId="0" applyNumberFormat="1" applyFont="1" applyFill="1" applyBorder="1" applyAlignment="1">
      <alignment horizontal="center" vertical="center" wrapText="1"/>
    </xf>
    <xf numFmtId="0" fontId="12" fillId="0" borderId="6" xfId="1" applyFont="1" applyFill="1" applyBorder="1" applyAlignment="1">
      <alignment vertical="top" wrapText="1"/>
    </xf>
    <xf numFmtId="0" fontId="11" fillId="0" borderId="1" xfId="0" applyFont="1" applyFill="1" applyBorder="1" applyAlignment="1">
      <alignment vertical="top" wrapText="1"/>
    </xf>
    <xf numFmtId="164" fontId="9"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2" xfId="0" applyFont="1" applyFill="1" applyBorder="1" applyAlignment="1">
      <alignment horizontal="left" vertical="top" wrapText="1"/>
    </xf>
    <xf numFmtId="0" fontId="12" fillId="0" borderId="12" xfId="1" applyFont="1" applyFill="1" applyBorder="1" applyAlignment="1">
      <alignment vertical="top" wrapText="1"/>
    </xf>
    <xf numFmtId="0" fontId="9" fillId="0" borderId="15"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18" xfId="0" applyFont="1" applyFill="1" applyBorder="1" applyAlignment="1">
      <alignment horizontal="left" vertical="top" wrapText="1"/>
    </xf>
    <xf numFmtId="0" fontId="12" fillId="0" borderId="18" xfId="1" applyFont="1" applyFill="1" applyBorder="1" applyAlignment="1">
      <alignment horizontal="left" vertical="top" wrapText="1"/>
    </xf>
    <xf numFmtId="0" fontId="9" fillId="0" borderId="12" xfId="0" applyFont="1" applyBorder="1" applyAlignment="1">
      <alignment horizontal="left" vertical="top" wrapText="1"/>
    </xf>
    <xf numFmtId="0" fontId="9" fillId="0" borderId="19" xfId="0" applyFont="1" applyBorder="1" applyAlignment="1">
      <alignment horizontal="left" vertical="top" wrapText="1"/>
    </xf>
    <xf numFmtId="0" fontId="9" fillId="3" borderId="4" xfId="0" applyFont="1" applyFill="1" applyBorder="1" applyAlignment="1">
      <alignment horizontal="left" vertical="top" wrapText="1"/>
    </xf>
    <xf numFmtId="0" fontId="12" fillId="0" borderId="17" xfId="1" applyFont="1" applyBorder="1" applyAlignment="1">
      <alignment vertical="top" wrapText="1"/>
    </xf>
    <xf numFmtId="0" fontId="9" fillId="0" borderId="12" xfId="0" applyFont="1" applyFill="1" applyBorder="1" applyAlignment="1">
      <alignment horizontal="center" vertical="center"/>
    </xf>
    <xf numFmtId="0" fontId="9" fillId="0" borderId="21" xfId="0" applyFont="1" applyBorder="1" applyAlignment="1">
      <alignment horizontal="left" vertical="top" wrapText="1"/>
    </xf>
    <xf numFmtId="0" fontId="6" fillId="0" borderId="21" xfId="0" applyFont="1" applyBorder="1" applyAlignment="1">
      <alignment horizontal="left" vertical="center" wrapText="1"/>
    </xf>
    <xf numFmtId="0" fontId="6" fillId="0" borderId="0" xfId="0" applyFont="1" applyFill="1" applyAlignment="1">
      <alignment horizontal="left" vertical="center" wrapText="1"/>
    </xf>
    <xf numFmtId="0" fontId="6" fillId="0" borderId="13" xfId="0" applyFont="1" applyBorder="1" applyAlignment="1">
      <alignment horizontal="left" vertical="center" wrapText="1"/>
    </xf>
    <xf numFmtId="0" fontId="5" fillId="0" borderId="1" xfId="0" applyFont="1" applyFill="1" applyBorder="1" applyAlignment="1">
      <alignment wrapText="1"/>
    </xf>
    <xf numFmtId="164" fontId="20" fillId="0" borderId="0" xfId="0" applyNumberFormat="1" applyFont="1" applyAlignment="1">
      <alignment horizontal="center" vertical="center"/>
    </xf>
    <xf numFmtId="164" fontId="39" fillId="0" borderId="1" xfId="0" applyNumberFormat="1" applyFont="1" applyFill="1" applyBorder="1" applyAlignment="1">
      <alignment horizontal="center" vertical="center"/>
    </xf>
    <xf numFmtId="0" fontId="70" fillId="0" borderId="1" xfId="0" applyFont="1" applyFill="1" applyBorder="1" applyAlignment="1">
      <alignment vertical="top" wrapText="1"/>
    </xf>
    <xf numFmtId="164" fontId="9" fillId="0" borderId="1" xfId="0" applyNumberFormat="1" applyFont="1" applyFill="1" applyBorder="1" applyAlignment="1">
      <alignment horizontal="center" vertical="center"/>
    </xf>
    <xf numFmtId="164" fontId="46" fillId="0" borderId="12" xfId="0" applyNumberFormat="1" applyFont="1" applyFill="1" applyBorder="1" applyAlignment="1">
      <alignment horizontal="center" vertical="center" wrapText="1"/>
    </xf>
    <xf numFmtId="0" fontId="22" fillId="4" borderId="21" xfId="0"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0" fontId="12" fillId="0" borderId="1" xfId="1" applyFont="1" applyFill="1" applyBorder="1" applyAlignment="1">
      <alignment wrapText="1"/>
    </xf>
    <xf numFmtId="0" fontId="71" fillId="7" borderId="1" xfId="1" applyFont="1" applyFill="1" applyBorder="1" applyAlignment="1">
      <alignment wrapText="1"/>
    </xf>
    <xf numFmtId="0" fontId="71" fillId="7" borderId="1" xfId="1" applyFont="1" applyFill="1" applyBorder="1" applyAlignment="1">
      <alignment vertical="top" wrapText="1"/>
    </xf>
    <xf numFmtId="164" fontId="38" fillId="7" borderId="1" xfId="0" applyNumberFormat="1" applyFont="1" applyFill="1" applyBorder="1" applyAlignment="1">
      <alignment horizontal="center" vertical="center"/>
    </xf>
    <xf numFmtId="164" fontId="38" fillId="7" borderId="1" xfId="0" applyNumberFormat="1" applyFont="1" applyFill="1" applyBorder="1" applyAlignment="1">
      <alignment horizontal="center" vertical="center" wrapText="1"/>
    </xf>
    <xf numFmtId="164" fontId="37" fillId="7"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0" fontId="13" fillId="7" borderId="1" xfId="0" applyFont="1" applyFill="1" applyBorder="1" applyAlignment="1">
      <alignment horizontal="left" vertical="top" wrapText="1"/>
    </xf>
    <xf numFmtId="0" fontId="4" fillId="7" borderId="1" xfId="0" applyFont="1" applyFill="1" applyBorder="1" applyAlignment="1">
      <alignment vertical="center" wrapText="1"/>
    </xf>
    <xf numFmtId="164" fontId="27" fillId="0" borderId="1" xfId="0" applyNumberFormat="1" applyFont="1" applyFill="1" applyBorder="1" applyAlignment="1">
      <alignment horizontal="center" vertical="center" wrapText="1"/>
    </xf>
    <xf numFmtId="0" fontId="12" fillId="0" borderId="1" xfId="1" applyNumberFormat="1" applyFont="1" applyFill="1" applyBorder="1" applyAlignment="1">
      <alignment horizontal="left" vertical="top" wrapText="1"/>
    </xf>
    <xf numFmtId="0" fontId="27" fillId="0" borderId="0" xfId="0" applyNumberFormat="1" applyFont="1" applyFill="1" applyBorder="1" applyAlignment="1">
      <alignment wrapText="1"/>
    </xf>
    <xf numFmtId="164" fontId="5" fillId="0" borderId="1" xfId="0" applyNumberFormat="1" applyFont="1" applyBorder="1" applyAlignment="1">
      <alignment horizontal="center" vertical="center"/>
    </xf>
    <xf numFmtId="0" fontId="7" fillId="0" borderId="1" xfId="1" applyFill="1" applyBorder="1" applyAlignment="1">
      <alignment vertical="top" wrapText="1"/>
    </xf>
    <xf numFmtId="0" fontId="61" fillId="0" borderId="0" xfId="0" applyFont="1" applyBorder="1" applyAlignment="1">
      <alignment horizontal="center" vertical="center"/>
    </xf>
    <xf numFmtId="0" fontId="49" fillId="0" borderId="2" xfId="0" applyFont="1" applyBorder="1" applyAlignment="1">
      <alignment horizontal="left" vertical="center" wrapText="1"/>
    </xf>
    <xf numFmtId="0" fontId="49" fillId="0" borderId="23" xfId="0" applyFont="1" applyBorder="1" applyAlignment="1">
      <alignment horizontal="left" vertical="center" wrapText="1"/>
    </xf>
    <xf numFmtId="0" fontId="49" fillId="0" borderId="22" xfId="0" applyFont="1" applyBorder="1" applyAlignment="1">
      <alignment horizontal="left" vertical="center" wrapText="1"/>
    </xf>
    <xf numFmtId="0" fontId="65" fillId="11" borderId="1" xfId="0" applyFont="1" applyFill="1" applyBorder="1" applyAlignment="1">
      <alignment horizontal="center" vertical="center" textRotation="180" wrapText="1"/>
    </xf>
    <xf numFmtId="0" fontId="65" fillId="12" borderId="1" xfId="0" applyFont="1" applyFill="1" applyBorder="1" applyAlignment="1">
      <alignment horizontal="center" textRotation="180"/>
    </xf>
    <xf numFmtId="0" fontId="51" fillId="5" borderId="1" xfId="0" applyFont="1" applyFill="1" applyBorder="1" applyAlignment="1">
      <alignment horizontal="center" vertical="center" wrapText="1"/>
    </xf>
    <xf numFmtId="0" fontId="65" fillId="6" borderId="1" xfId="0" applyFont="1" applyFill="1" applyBorder="1" applyAlignment="1">
      <alignment horizontal="center" vertical="center" textRotation="180"/>
    </xf>
  </cellXfs>
  <cellStyles count="13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Hyperlink" xfId="1" builtinId="8"/>
    <cellStyle name="Normal" xfId="0" builtinId="0"/>
    <cellStyle name="Normal 2" xfId="29"/>
  </cellStyles>
  <dxfs count="17">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Medium4"/>
  <colors>
    <mruColors>
      <color rgb="FFCCCCFF"/>
      <color rgb="FFFF9999"/>
      <color rgb="FFFFCCFF"/>
      <color rgb="FF9999FF"/>
      <color rgb="FFFF9966"/>
      <color rgb="FFFFFFCC"/>
      <color rgb="FF3399FF"/>
      <color rgb="FFCCCC00"/>
      <color rgb="FF99CC00"/>
      <color rgb="FF66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Table13" displayName="Table13" ref="A2:L15" totalsRowShown="0" headerRowDxfId="16" dataDxfId="14" headerRowBorderDxfId="15" tableBorderDxfId="13" totalsRowBorderDxfId="12">
  <autoFilter ref="A2:L15"/>
  <tableColumns count="12">
    <tableColumn id="1" name="Category" dataDxfId="11"/>
    <tableColumn id="2" name="Total " dataDxfId="10"/>
    <tableColumn id="3" name="1" dataDxfId="9"/>
    <tableColumn id="4" name="2" dataDxfId="8"/>
    <tableColumn id="5" name="3" dataDxfId="7"/>
    <tableColumn id="6" name="4" dataDxfId="6"/>
    <tableColumn id="7" name="5" dataDxfId="5"/>
    <tableColumn id="8" name="6" dataDxfId="4"/>
    <tableColumn id="9" name="7" dataDxfId="3"/>
    <tableColumn id="10" name="8" dataDxfId="2"/>
    <tableColumn id="11" name="9" dataDxfId="1"/>
    <tableColumn id="12" name="10" dataDxfId="0"/>
  </tableColumns>
  <tableStyleInfo name="TableStyleMedium2"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gis.aecom.com/LBITP_FEIS.asp" TargetMode="External"/><Relationship Id="rId3" Type="http://schemas.openxmlformats.org/officeDocument/2006/relationships/hyperlink" Target="https://www.usbr.gov/uc/envdocs/eis/narrows/FinalEIS/FEIS.pdf" TargetMode="External"/><Relationship Id="rId7" Type="http://schemas.openxmlformats.org/officeDocument/2006/relationships/hyperlink" Target="http://www.spk.usace.army.mil/Portals/12/documents/usace_project_public_notices/Berryessa_Creek_FinalGRR-EIS_Dec2013.pdf" TargetMode="External"/><Relationship Id="rId2" Type="http://schemas.openxmlformats.org/officeDocument/2006/relationships/hyperlink" Target="http://www.spk.usace.army.mil/Portals/12/documents/usace_project_public_notices/Isabella%20Lake%20Dam%20Safety%20Modification%20Project%20Final%20EIS.pdf" TargetMode="External"/><Relationship Id="rId1" Type="http://schemas.openxmlformats.org/officeDocument/2006/relationships/hyperlink" Target="http://www.swg.usace.army.mil/Portals/26/docs/Planning/FINAL%20FHCIP%20FEIS_Vol-I_August%202012.pdf" TargetMode="External"/><Relationship Id="rId6" Type="http://schemas.openxmlformats.org/officeDocument/2006/relationships/hyperlink" Target="http://www.spk.usace.army.mil/Portals/12/documents/civil_works/Sutter/Final_Report/SutterPilotFeasibilityReport_FEIR-SEIS.pdf" TargetMode="External"/><Relationship Id="rId11" Type="http://schemas.openxmlformats.org/officeDocument/2006/relationships/printerSettings" Target="../printerSettings/printerSettings9.bin"/><Relationship Id="rId5" Type="http://schemas.openxmlformats.org/officeDocument/2006/relationships/hyperlink" Target="http://www.usbr.gov/avceis/avc_final_eis.pdf" TargetMode="External"/><Relationship Id="rId10" Type="http://schemas.openxmlformats.org/officeDocument/2006/relationships/hyperlink" Target="http://www.mvn.usace.army.mil/Portals/56/docs/environmental/MRGO/MRGOEcosystemRestorationFinalEnvironmentalImpactStatementJune2012compressed.pdf" TargetMode="External"/><Relationship Id="rId4" Type="http://schemas.openxmlformats.org/officeDocument/2006/relationships/hyperlink" Target="http://www.mvn.usace.army.mil/Portals/56/docs/PD/Projects/MTG/FinalRevisedProgrammaticEISMtoG.pdf" TargetMode="External"/><Relationship Id="rId9" Type="http://schemas.openxmlformats.org/officeDocument/2006/relationships/hyperlink" Target="http://cdm16021.contentdm.oclc.org/cdm/ref/collection/p16021coll7/id/10"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eis-db.herokuapp.com/20130247/" TargetMode="External"/><Relationship Id="rId2" Type="http://schemas.openxmlformats.org/officeDocument/2006/relationships/hyperlink" Target="http://www.sta.ca.gov/Content/10078/I80I680SR12_Interchange_Project.html" TargetMode="External"/><Relationship Id="rId1" Type="http://schemas.openxmlformats.org/officeDocument/2006/relationships/hyperlink" Target="http://rich2hrrail.info/pages/mp_reports.html" TargetMode="Externa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yosemite.epa.gov/oeca/webeis.nsf/EIS01/446E920D6870F68D85257D15001B879E?opendocument" TargetMode="External"/><Relationship Id="rId2" Type="http://schemas.openxmlformats.org/officeDocument/2006/relationships/hyperlink" Target="http://yosemite.epa.gov/oeca/webeis.nsf/EIS01/05A71502F85A41AB85257D6F001BE540?opendocument" TargetMode="External"/><Relationship Id="rId1" Type="http://schemas.openxmlformats.org/officeDocument/2006/relationships/hyperlink" Target="http://www.nyc.gov/html/dcp/html/env_review/halletts_point.shtml" TargetMode="External"/><Relationship Id="rId6" Type="http://schemas.openxmlformats.org/officeDocument/2006/relationships/hyperlink" Target="http://www.spk.usace.army.mil/Missions/Regulatory/Permitting/EnvironmentalImpactStatements.aspx" TargetMode="External"/><Relationship Id="rId5" Type="http://schemas.openxmlformats.org/officeDocument/2006/relationships/hyperlink" Target="http://www.vailrec-eis.info/media/documents/vail_mountain_recreation_enhancement_project_feis_august2014.pdf" TargetMode="External"/><Relationship Id="rId4" Type="http://schemas.openxmlformats.org/officeDocument/2006/relationships/hyperlink" Target="http://cityofranchocordova.org/Index.aspx?page=67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bliss.army.mil/DPW/Environmental/documents/Ft_Bliss_NetZero_Final_EIS_with_sigs_27Dec13.pdf" TargetMode="External"/><Relationship Id="rId2" Type="http://schemas.openxmlformats.org/officeDocument/2006/relationships/hyperlink" Target="http://www.wrnmmc.capmed.mil/PatientVisitors/SitePages/EIS/FinalEISJuly2013.aspx" TargetMode="External"/><Relationship Id="rId1" Type="http://schemas.openxmlformats.org/officeDocument/2006/relationships/hyperlink" Target="http://www.townsendbombingrangeeis.com/PublicInvolvement/WaitingPeriod" TargetMode="External"/><Relationship Id="rId6" Type="http://schemas.openxmlformats.org/officeDocument/2006/relationships/printerSettings" Target="../printerSettings/printerSettings11.bin"/><Relationship Id="rId5" Type="http://schemas.openxmlformats.org/officeDocument/2006/relationships/hyperlink" Target="http://www.158fw.ang.af.mil/shared/media/document/AFD-140527-005.pdf" TargetMode="External"/><Relationship Id="rId4" Type="http://schemas.openxmlformats.org/officeDocument/2006/relationships/hyperlink" Target="http://mars.jpl.nasa.gov/mars2020/files/mep/Mars2020_Final_EI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rc.gov/reading-rm/doc-collections/nuregs/staff/sr211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energy.gov/sites/prod/files/2014/05/f16/EIS-0478_%28RUS-Western%29_Basin%20AVS%20Neset%20FEIS_05-2014.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dxnodengn.epa.gov/cdx-enepa-II/public/action/eis/details?eisId=88197" TargetMode="External"/><Relationship Id="rId3" Type="http://schemas.openxmlformats.org/officeDocument/2006/relationships/hyperlink" Target="http://www.ferc.gov/industries/gas/enviro/eis/2014/10-08-14-eis.asp" TargetMode="External"/><Relationship Id="rId7" Type="http://schemas.openxmlformats.org/officeDocument/2006/relationships/hyperlink" Target="http://energy.gov/sites/prod/files/2014/07/f17/EIS-0487-FERC-FEIS-2014.pdf" TargetMode="External"/><Relationship Id="rId2" Type="http://schemas.openxmlformats.org/officeDocument/2006/relationships/hyperlink" Target="http://www.fws.gov/alaska/nwr/planning/nepa/pdf/FWS_R7_ShaduraNatGas_FEIS.pdf" TargetMode="External"/><Relationship Id="rId1" Type="http://schemas.openxmlformats.org/officeDocument/2006/relationships/hyperlink" Target="http://www.arlis.org/docs/vol1/AlaskaGas/Report2/Report_USACE2/index.html" TargetMode="External"/><Relationship Id="rId6" Type="http://schemas.openxmlformats.org/officeDocument/2006/relationships/hyperlink" Target="http://yosemite.epa.gov/oeca/webeis.nsf/EIS01/C53DF6644E4E5BD685257D8B00216571?opendocument" TargetMode="External"/><Relationship Id="rId5" Type="http://schemas.openxmlformats.org/officeDocument/2006/relationships/hyperlink" Target="http://yosemite.epa.gov/oeca/webeis.nsf/EIS01/BB0DC5FAA3FC6BCA85257D15001B90DA?opendocument" TargetMode="External"/><Relationship Id="rId4" Type="http://schemas.openxmlformats.org/officeDocument/2006/relationships/hyperlink" Target="http://ostseis.anl.gov/documents/peis2012/index.cfm"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a123.g.akamai.net/7/123/11558/abc123/forestservic.download.akamai.com/11558/www/nepa/78704_FSPLT3_1453103.pdf" TargetMode="External"/><Relationship Id="rId1" Type="http://schemas.openxmlformats.org/officeDocument/2006/relationships/hyperlink" Target="http://dnr.alaska.gov/mlw/mining/largemine/greenscreek/"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cdxnodengn.epa.gov/cdx-enepa-II/public/action/eis/details?eisId=88191" TargetMode="External"/><Relationship Id="rId13" Type="http://schemas.openxmlformats.org/officeDocument/2006/relationships/hyperlink" Target="https://cdxnodengn.epa.gov/cdx-enepa-II/public/action/eis/details?eisId=88054" TargetMode="External"/><Relationship Id="rId18" Type="http://schemas.openxmlformats.org/officeDocument/2006/relationships/printerSettings" Target="../printerSettings/printerSettings5.bin"/><Relationship Id="rId3" Type="http://schemas.openxmlformats.org/officeDocument/2006/relationships/hyperlink" Target="https://cdxnodengn.epa.gov/cdx-enepa-II/public/action/eis/details?eisId=88042" TargetMode="External"/><Relationship Id="rId7" Type="http://schemas.openxmlformats.org/officeDocument/2006/relationships/hyperlink" Target="https://cdxnodengn.epa.gov/cdx-enepa-II/public/action/eis/details?eisId=88147" TargetMode="External"/><Relationship Id="rId12" Type="http://schemas.openxmlformats.org/officeDocument/2006/relationships/hyperlink" Target="https://cdxnodengn.epa.gov/cdx-enepa-II/public/action/eis/details?eisId=88096" TargetMode="External"/><Relationship Id="rId17" Type="http://schemas.openxmlformats.org/officeDocument/2006/relationships/hyperlink" Target="http://www.fs.usda.gov/detail/gwj/landmanagement/?cid=stelprd3799959" TargetMode="External"/><Relationship Id="rId2" Type="http://schemas.openxmlformats.org/officeDocument/2006/relationships/hyperlink" Target="https://cdxnodengn.epa.gov/cdx-enepa-II/public/action/eis/details?eisId=86775" TargetMode="External"/><Relationship Id="rId16" Type="http://schemas.openxmlformats.org/officeDocument/2006/relationships/hyperlink" Target="http://data.ecosystem-management.org/nepaweb/nepa_project_exp.php?project=44310" TargetMode="External"/><Relationship Id="rId1" Type="http://schemas.openxmlformats.org/officeDocument/2006/relationships/hyperlink" Target="https://cdxnodengn.epa.gov/cdx-enepa-II/public/action/eis/details?eisId=88248" TargetMode="External"/><Relationship Id="rId6" Type="http://schemas.openxmlformats.org/officeDocument/2006/relationships/hyperlink" Target="https://cdxnodengn.epa.gov/cdx-enepa-II/public/action/eis/details?eisId=88145" TargetMode="External"/><Relationship Id="rId11" Type="http://schemas.openxmlformats.org/officeDocument/2006/relationships/hyperlink" Target="https://cdxnodengn.epa.gov/cdx-enepa-II/public/action/eis/details?eisId=88242" TargetMode="External"/><Relationship Id="rId5" Type="http://schemas.openxmlformats.org/officeDocument/2006/relationships/hyperlink" Target="https://cdxnodengn.epa.gov/cdx-enepa-II/public/action/eis/details?eisId=88144" TargetMode="External"/><Relationship Id="rId15" Type="http://schemas.openxmlformats.org/officeDocument/2006/relationships/hyperlink" Target="http://data.ecosystem-management.org/nepaweb/nepa_project_exp.php?project=40488" TargetMode="External"/><Relationship Id="rId10" Type="http://schemas.openxmlformats.org/officeDocument/2006/relationships/hyperlink" Target="https://cdxnodengn.epa.gov/cdx-enepa-II/public/action/eis/details?eisId=88241" TargetMode="External"/><Relationship Id="rId4" Type="http://schemas.openxmlformats.org/officeDocument/2006/relationships/hyperlink" Target="https://cdxnodengn.epa.gov/cdx-enepa-II/public/action/eis/details?eisId=88140" TargetMode="External"/><Relationship Id="rId9" Type="http://schemas.openxmlformats.org/officeDocument/2006/relationships/hyperlink" Target="https://cdxnodengn.epa.gov/cdx-enepa-II/public/action/eis/details?eisId=88196" TargetMode="External"/><Relationship Id="rId14" Type="http://schemas.openxmlformats.org/officeDocument/2006/relationships/hyperlink" Target="https://cdxnodengn.epa.gov/cdx-enepa-II/public/action/eis/details?eisId=88243"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cdxnodengn.epa.gov/cdx-enepa-II/public/action/eis/details?eisId=88259" TargetMode="External"/><Relationship Id="rId2" Type="http://schemas.openxmlformats.org/officeDocument/2006/relationships/hyperlink" Target="https://parkplanning.nps.gov/document.cfm?parkID=347&amp;projectID=14043&amp;documentID=57299" TargetMode="External"/><Relationship Id="rId1" Type="http://schemas.openxmlformats.org/officeDocument/2006/relationships/hyperlink" Target="http://www.fws.gov/pacific/planning/main/docs/NV/Sheldon/SheldonNWRFinalCCPEIS.pdf" TargetMode="External"/><Relationship Id="rId6" Type="http://schemas.openxmlformats.org/officeDocument/2006/relationships/printerSettings" Target="../printerSettings/printerSettings6.bin"/><Relationship Id="rId5" Type="http://schemas.openxmlformats.org/officeDocument/2006/relationships/hyperlink" Target="https://cdxnodengn.epa.gov/cdx-enepa-II/public/action/eis/details?eisId=88813" TargetMode="External"/><Relationship Id="rId4" Type="http://schemas.openxmlformats.org/officeDocument/2006/relationships/hyperlink" Target="https://cdxnodengn.epa.gov/cdx-enepa-II/public/action/eis/details?eisId=87877"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cdxnodengn.epa.gov/cdx-enepa-II/public/action/eis/details?eisId=89021" TargetMode="External"/><Relationship Id="rId7" Type="http://schemas.openxmlformats.org/officeDocument/2006/relationships/printerSettings" Target="../printerSettings/printerSettings7.bin"/><Relationship Id="rId2" Type="http://schemas.openxmlformats.org/officeDocument/2006/relationships/hyperlink" Target="https://cdxnodengn.epa.gov/cdx-enepa-II/public/action/eis/details?eisId=87743" TargetMode="External"/><Relationship Id="rId1" Type="http://schemas.openxmlformats.org/officeDocument/2006/relationships/hyperlink" Target="http://a123.g.akamai.net/7/123/11558/abc123/forestservic.download.akamai.com/11558/www/nepa/87422_FSPLT3_2321550.pdf" TargetMode="External"/><Relationship Id="rId6" Type="http://schemas.openxmlformats.org/officeDocument/2006/relationships/hyperlink" Target="http://www.blm.gov/co/st/en/BLM_Programs/land_use_planning/rmp/kfo-gsfo/colorado_river_valley.html" TargetMode="External"/><Relationship Id="rId5" Type="http://schemas.openxmlformats.org/officeDocument/2006/relationships/hyperlink" Target="https://cdxnodengn.epa.gov/cdx-enepa-II/public/action/eis/details?eisId=88291" TargetMode="External"/><Relationship Id="rId4" Type="http://schemas.openxmlformats.org/officeDocument/2006/relationships/hyperlink" Target="http://permanent.access.gpo.gov/gpo51846/Summit%20Logan%20Grazing%20FEIS.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thunderbay.noaa.gov/pdfs/tbnms_expan_feis.pdf" TargetMode="External"/><Relationship Id="rId3" Type="http://schemas.openxmlformats.org/officeDocument/2006/relationships/hyperlink" Target="http://www.nmfs.noaa.gov/pr/permits/eis/hawaiianmonksealeis.htm" TargetMode="External"/><Relationship Id="rId7" Type="http://schemas.openxmlformats.org/officeDocument/2006/relationships/hyperlink" Target="http://www.gulfspillrestoration.noaa.gov/restoration/early-restoration/phase-iii/" TargetMode="External"/><Relationship Id="rId2" Type="http://schemas.openxmlformats.org/officeDocument/2006/relationships/hyperlink" Target="http://archive.nefmc.org/herring/planamen/final_a5/Volume_I_forfinalsubmission.pdf" TargetMode="External"/><Relationship Id="rId1" Type="http://schemas.openxmlformats.org/officeDocument/2006/relationships/hyperlink" Target="https://alaskafisheries.noaa.gov/protectedresources/whales/bowhead/eis0113/final.pdf" TargetMode="External"/><Relationship Id="rId6" Type="http://schemas.openxmlformats.org/officeDocument/2006/relationships/hyperlink" Target="http://parkplanning.nps.gov/document.cfm?parkID=353&amp;projectID=11168&amp;documentID=65801" TargetMode="External"/><Relationship Id="rId11" Type="http://schemas.openxmlformats.org/officeDocument/2006/relationships/printerSettings" Target="../printerSettings/printerSettings8.bin"/><Relationship Id="rId5" Type="http://schemas.openxmlformats.org/officeDocument/2006/relationships/hyperlink" Target="https://alaskafisheries.noaa.gov/Sustainablefisheries/sslpm/eis/default.htm" TargetMode="External"/><Relationship Id="rId10" Type="http://schemas.openxmlformats.org/officeDocument/2006/relationships/hyperlink" Target="http://archive.epa.gov/region4/water/oceans/web/pdf/feis_for_designation_of_an_odmds_offshore_of_jacksonville.pdf" TargetMode="External"/><Relationship Id="rId4" Type="http://schemas.openxmlformats.org/officeDocument/2006/relationships/hyperlink" Target="http://www.greateratlantic.fisheries.noaa.gov/protected/whaletrp/eis2013/" TargetMode="External"/><Relationship Id="rId9" Type="http://schemas.openxmlformats.org/officeDocument/2006/relationships/hyperlink" Target="http://www.westcoast.fisheries.noaa.gov/publications/hatchery/mitchellact_feis/mitchell_act_hatcheries_feis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27"/>
  <sheetViews>
    <sheetView tabSelected="1" workbookViewId="0">
      <selection activeCell="A28" sqref="A28"/>
    </sheetView>
  </sheetViews>
  <sheetFormatPr defaultColWidth="10.875" defaultRowHeight="15.75" x14ac:dyDescent="0.25"/>
  <cols>
    <col min="1" max="1" width="21.5" style="1" customWidth="1"/>
    <col min="2" max="2" width="10" style="1" customWidth="1"/>
    <col min="3" max="12" width="7.625" style="1" customWidth="1"/>
    <col min="13" max="16384" width="10.875" style="1"/>
  </cols>
  <sheetData>
    <row r="1" spans="1:12" ht="39.75" customHeight="1" x14ac:dyDescent="0.25">
      <c r="A1" s="291" t="s">
        <v>1003</v>
      </c>
      <c r="B1" s="291"/>
      <c r="C1" s="291"/>
      <c r="D1" s="291"/>
      <c r="E1" s="291"/>
      <c r="F1" s="291"/>
      <c r="G1" s="291"/>
      <c r="H1" s="291"/>
      <c r="I1" s="291"/>
      <c r="J1" s="291"/>
      <c r="K1" s="291"/>
      <c r="L1" s="291"/>
    </row>
    <row r="2" spans="1:12" x14ac:dyDescent="0.25">
      <c r="A2" s="18" t="s">
        <v>0</v>
      </c>
      <c r="B2" s="19" t="s">
        <v>1</v>
      </c>
      <c r="C2" s="34" t="s">
        <v>961</v>
      </c>
      <c r="D2" s="34" t="s">
        <v>964</v>
      </c>
      <c r="E2" s="19" t="s">
        <v>965</v>
      </c>
      <c r="F2" s="19" t="s">
        <v>966</v>
      </c>
      <c r="G2" s="19" t="s">
        <v>967</v>
      </c>
      <c r="H2" s="19" t="s">
        <v>968</v>
      </c>
      <c r="I2" s="19" t="s">
        <v>969</v>
      </c>
      <c r="J2" s="19" t="s">
        <v>970</v>
      </c>
      <c r="K2" s="19" t="s">
        <v>971</v>
      </c>
      <c r="L2" s="20" t="s">
        <v>972</v>
      </c>
    </row>
    <row r="3" spans="1:12" ht="20.100000000000001" customHeight="1" x14ac:dyDescent="0.25">
      <c r="A3" s="16" t="s">
        <v>2</v>
      </c>
      <c r="B3" s="29">
        <f>SUM(B4:B15)</f>
        <v>238</v>
      </c>
      <c r="C3" s="29">
        <f t="shared" ref="C3:L3" si="0">SUM(C4:C15)</f>
        <v>153</v>
      </c>
      <c r="D3" s="29">
        <f t="shared" si="0"/>
        <v>92</v>
      </c>
      <c r="E3" s="29">
        <f t="shared" si="0"/>
        <v>85</v>
      </c>
      <c r="F3" s="29">
        <f t="shared" si="0"/>
        <v>36</v>
      </c>
      <c r="G3" s="29">
        <f t="shared" si="0"/>
        <v>44</v>
      </c>
      <c r="H3" s="29">
        <f t="shared" si="0"/>
        <v>113</v>
      </c>
      <c r="I3" s="29">
        <f t="shared" si="0"/>
        <v>167</v>
      </c>
      <c r="J3" s="29">
        <f t="shared" si="0"/>
        <v>109</v>
      </c>
      <c r="K3" s="29">
        <f t="shared" si="0"/>
        <v>91</v>
      </c>
      <c r="L3" s="29">
        <f t="shared" si="0"/>
        <v>31</v>
      </c>
    </row>
    <row r="4" spans="1:12" ht="20.100000000000001" customHeight="1" x14ac:dyDescent="0.25">
      <c r="A4" s="240" t="s">
        <v>3</v>
      </c>
      <c r="B4" s="14">
        <v>15</v>
      </c>
      <c r="C4" s="14">
        <f>'Electric Gen'!F17</f>
        <v>12</v>
      </c>
      <c r="D4" s="14">
        <f>'Electric Gen'!G17</f>
        <v>9</v>
      </c>
      <c r="E4" s="14">
        <f>'Electric Gen'!H17</f>
        <v>9</v>
      </c>
      <c r="F4" s="14">
        <f>'Electric Gen'!I17</f>
        <v>1</v>
      </c>
      <c r="G4" s="14">
        <f>'Electric Gen'!J17</f>
        <v>9</v>
      </c>
      <c r="H4" s="14">
        <f>'Electric Gen'!K17</f>
        <v>11</v>
      </c>
      <c r="I4" s="14">
        <f>'Electric Gen'!L17</f>
        <v>14</v>
      </c>
      <c r="J4" s="14">
        <f>'Electric Gen'!M17</f>
        <v>9</v>
      </c>
      <c r="K4" s="14">
        <f>'Electric Gen'!N17</f>
        <v>10</v>
      </c>
      <c r="L4" s="14">
        <f>'Electric Gen'!O17</f>
        <v>0</v>
      </c>
    </row>
    <row r="5" spans="1:12" ht="20.100000000000001" customHeight="1" x14ac:dyDescent="0.25">
      <c r="A5" s="240" t="s">
        <v>4</v>
      </c>
      <c r="B5" s="14">
        <v>7</v>
      </c>
      <c r="C5" s="14">
        <f>'Electric Trans'!E9</f>
        <v>7</v>
      </c>
      <c r="D5" s="14">
        <f>'Electric Trans'!F9</f>
        <v>6</v>
      </c>
      <c r="E5" s="14">
        <f>'Electric Trans'!G9</f>
        <v>5</v>
      </c>
      <c r="F5" s="14">
        <f>'Electric Trans'!H9</f>
        <v>1</v>
      </c>
      <c r="G5" s="14">
        <f>'Electric Trans'!I9</f>
        <v>6</v>
      </c>
      <c r="H5" s="14">
        <f>'Electric Trans'!J9</f>
        <v>7</v>
      </c>
      <c r="I5" s="14">
        <f>'Electric Trans'!K9</f>
        <v>3</v>
      </c>
      <c r="J5" s="14">
        <f>'Electric Trans'!L9</f>
        <v>2</v>
      </c>
      <c r="K5" s="14">
        <f>'Electric Trans'!M9</f>
        <v>3</v>
      </c>
      <c r="L5" s="14">
        <f>'Electric Trans'!N9</f>
        <v>0</v>
      </c>
    </row>
    <row r="6" spans="1:12" ht="20.100000000000001" customHeight="1" x14ac:dyDescent="0.25">
      <c r="A6" s="240" t="s">
        <v>1491</v>
      </c>
      <c r="B6" s="14">
        <v>19</v>
      </c>
      <c r="C6" s="14">
        <f>'Fossil Fuels'!F21</f>
        <v>19</v>
      </c>
      <c r="D6" s="14">
        <f>'Fossil Fuels'!G21</f>
        <v>15</v>
      </c>
      <c r="E6" s="14">
        <f>'Fossil Fuels'!H21</f>
        <v>12</v>
      </c>
      <c r="F6" s="14">
        <f>'Fossil Fuels'!I21</f>
        <v>4</v>
      </c>
      <c r="G6" s="14">
        <f>'Fossil Fuels'!J21</f>
        <v>11</v>
      </c>
      <c r="H6" s="14">
        <f>'Fossil Fuels'!K21</f>
        <v>8</v>
      </c>
      <c r="I6" s="14">
        <f>'Fossil Fuels'!L21</f>
        <v>18</v>
      </c>
      <c r="J6" s="14">
        <f>'Fossil Fuels'!M21</f>
        <v>12</v>
      </c>
      <c r="K6" s="14">
        <f>'Fossil Fuels'!N21</f>
        <v>11</v>
      </c>
      <c r="L6" s="14">
        <f>'Fossil Fuels'!O21</f>
        <v>2</v>
      </c>
    </row>
    <row r="7" spans="1:12" ht="20.100000000000001" customHeight="1" x14ac:dyDescent="0.25">
      <c r="A7" s="240" t="s">
        <v>321</v>
      </c>
      <c r="B7" s="14">
        <v>13</v>
      </c>
      <c r="C7" s="14">
        <f>Mining!E15</f>
        <v>10</v>
      </c>
      <c r="D7" s="14">
        <f>Mining!F15</f>
        <v>4</v>
      </c>
      <c r="E7" s="14">
        <f>Mining!G15</f>
        <v>4</v>
      </c>
      <c r="F7" s="14">
        <f>Mining!H15</f>
        <v>5</v>
      </c>
      <c r="G7" s="14">
        <f>Mining!I15</f>
        <v>3</v>
      </c>
      <c r="H7" s="14">
        <f>Mining!J15</f>
        <v>10</v>
      </c>
      <c r="I7" s="14">
        <f>Mining!K15</f>
        <v>10</v>
      </c>
      <c r="J7" s="14">
        <f>Mining!L15</f>
        <v>7</v>
      </c>
      <c r="K7" s="14">
        <f>Mining!M15</f>
        <v>4</v>
      </c>
      <c r="L7" s="14">
        <f>Mining!N15</f>
        <v>2</v>
      </c>
    </row>
    <row r="8" spans="1:12" ht="20.100000000000001" customHeight="1" x14ac:dyDescent="0.25">
      <c r="A8" s="240" t="s">
        <v>5</v>
      </c>
      <c r="B8" s="15">
        <v>30</v>
      </c>
      <c r="C8" s="15">
        <f>Forestry!E32</f>
        <v>20</v>
      </c>
      <c r="D8" s="15">
        <f>Forestry!F32</f>
        <v>3</v>
      </c>
      <c r="E8" s="15">
        <f>Forestry!G32</f>
        <v>3</v>
      </c>
      <c r="F8" s="15">
        <f>Forestry!H32</f>
        <v>0</v>
      </c>
      <c r="G8" s="15">
        <f>Forestry!I32</f>
        <v>4</v>
      </c>
      <c r="H8" s="15">
        <f>Forestry!J32</f>
        <v>12</v>
      </c>
      <c r="I8" s="15">
        <f>Forestry!K32</f>
        <v>26</v>
      </c>
      <c r="J8" s="15">
        <f>Forestry!L32</f>
        <v>13</v>
      </c>
      <c r="K8" s="15">
        <f>Forestry!M32</f>
        <v>2</v>
      </c>
      <c r="L8" s="15">
        <f>Forestry!N32</f>
        <v>7</v>
      </c>
    </row>
    <row r="9" spans="1:12" ht="20.100000000000001" customHeight="1" x14ac:dyDescent="0.25">
      <c r="A9" s="240" t="s">
        <v>1669</v>
      </c>
      <c r="B9" s="14">
        <v>38</v>
      </c>
      <c r="C9" s="14">
        <f>'Parks + Wildlife'!E40</f>
        <v>20</v>
      </c>
      <c r="D9" s="14">
        <f>'Parks + Wildlife'!F40</f>
        <v>12</v>
      </c>
      <c r="E9" s="14">
        <f>'Parks + Wildlife'!G40</f>
        <v>15</v>
      </c>
      <c r="F9" s="14">
        <f>'Parks + Wildlife'!H40</f>
        <v>6</v>
      </c>
      <c r="G9" s="14">
        <f>'Parks + Wildlife'!I40</f>
        <v>3</v>
      </c>
      <c r="H9" s="14">
        <f>'Parks + Wildlife'!J40</f>
        <v>8</v>
      </c>
      <c r="I9" s="14">
        <f>'Parks + Wildlife'!K40</f>
        <v>29</v>
      </c>
      <c r="J9" s="14">
        <f>'Parks + Wildlife'!L40</f>
        <v>14</v>
      </c>
      <c r="K9" s="14">
        <f>'Parks + Wildlife'!M40</f>
        <v>17</v>
      </c>
      <c r="L9" s="14">
        <f>'Parks + Wildlife'!N40</f>
        <v>5</v>
      </c>
    </row>
    <row r="10" spans="1:12" ht="20.100000000000001" customHeight="1" x14ac:dyDescent="0.25">
      <c r="A10" s="240" t="s">
        <v>8</v>
      </c>
      <c r="B10" s="14">
        <v>13</v>
      </c>
      <c r="C10" s="14">
        <f>'Other Land Mgmt'!F15</f>
        <v>11</v>
      </c>
      <c r="D10" s="14">
        <f>'Other Land Mgmt'!G15</f>
        <v>3</v>
      </c>
      <c r="E10" s="14">
        <f>'Other Land Mgmt'!H15</f>
        <v>5</v>
      </c>
      <c r="F10" s="14">
        <f>'Other Land Mgmt'!I15</f>
        <v>0</v>
      </c>
      <c r="G10" s="14">
        <f>'Other Land Mgmt'!J15</f>
        <v>2</v>
      </c>
      <c r="H10" s="14">
        <f>'Other Land Mgmt'!K15</f>
        <v>8</v>
      </c>
      <c r="I10" s="14">
        <f>'Other Land Mgmt'!L15</f>
        <v>12</v>
      </c>
      <c r="J10" s="14">
        <f>'Other Land Mgmt'!M15</f>
        <v>9</v>
      </c>
      <c r="K10" s="14">
        <f>'Other Land Mgmt'!N15</f>
        <v>0</v>
      </c>
      <c r="L10" s="14">
        <f>'Other Land Mgmt'!O15</f>
        <v>1</v>
      </c>
    </row>
    <row r="11" spans="1:12" ht="20.100000000000001" customHeight="1" x14ac:dyDescent="0.25">
      <c r="A11" s="240" t="s">
        <v>6</v>
      </c>
      <c r="B11" s="14">
        <v>13</v>
      </c>
      <c r="C11" s="14">
        <f>'Marine Mgmt'!E15</f>
        <v>1</v>
      </c>
      <c r="D11" s="14">
        <f>'Marine Mgmt'!F15</f>
        <v>1</v>
      </c>
      <c r="E11" s="14">
        <f>'Marine Mgmt'!G15</f>
        <v>1</v>
      </c>
      <c r="F11" s="14">
        <f>'Marine Mgmt'!H15</f>
        <v>0</v>
      </c>
      <c r="G11" s="14">
        <f>'Marine Mgmt'!I15</f>
        <v>0</v>
      </c>
      <c r="H11" s="14">
        <f>'Marine Mgmt'!J15</f>
        <v>1</v>
      </c>
      <c r="I11" s="14">
        <f>'Marine Mgmt'!K15</f>
        <v>10</v>
      </c>
      <c r="J11" s="14">
        <f>'Marine Mgmt'!L15</f>
        <v>10</v>
      </c>
      <c r="K11" s="14">
        <f>'Marine Mgmt'!M15</f>
        <v>1</v>
      </c>
      <c r="L11" s="14">
        <f>'Marine Mgmt'!N15</f>
        <v>0</v>
      </c>
    </row>
    <row r="12" spans="1:12" ht="20.100000000000001" customHeight="1" x14ac:dyDescent="0.25">
      <c r="A12" s="240" t="s">
        <v>9</v>
      </c>
      <c r="B12" s="14">
        <v>20</v>
      </c>
      <c r="C12" s="14">
        <f>'Public Works'!E22</f>
        <v>0</v>
      </c>
      <c r="D12" s="14">
        <f>'Public Works'!F22</f>
        <v>11</v>
      </c>
      <c r="E12" s="14">
        <f>'Public Works'!G22</f>
        <v>8</v>
      </c>
      <c r="F12" s="14">
        <f>'Public Works'!H22</f>
        <v>2</v>
      </c>
      <c r="G12" s="14">
        <f>'Public Works'!I22</f>
        <v>1</v>
      </c>
      <c r="H12" s="14">
        <f>'Public Works'!J22</f>
        <v>8</v>
      </c>
      <c r="I12" s="14">
        <f>'Public Works'!K22</f>
        <v>17</v>
      </c>
      <c r="J12" s="14">
        <f>'Public Works'!L22</f>
        <v>15</v>
      </c>
      <c r="K12" s="14">
        <f>'Public Works'!M22</f>
        <v>3</v>
      </c>
      <c r="L12" s="14">
        <f>'Public Works'!N22</f>
        <v>2</v>
      </c>
    </row>
    <row r="13" spans="1:12" ht="20.100000000000001" customHeight="1" x14ac:dyDescent="0.25">
      <c r="A13" s="241" t="s">
        <v>10</v>
      </c>
      <c r="B13" s="17">
        <v>40</v>
      </c>
      <c r="C13" s="17">
        <f>Transport!F42</f>
        <v>24</v>
      </c>
      <c r="D13" s="17">
        <f>Transport!G42</f>
        <v>10</v>
      </c>
      <c r="E13" s="17">
        <f>Transport!H42</f>
        <v>3</v>
      </c>
      <c r="F13" s="17">
        <f>Transport!I42</f>
        <v>1</v>
      </c>
      <c r="G13" s="17">
        <f>Transport!J42</f>
        <v>2</v>
      </c>
      <c r="H13" s="17">
        <f>Transport!K42</f>
        <v>15</v>
      </c>
      <c r="I13" s="17">
        <f>Transport!L42</f>
        <v>11</v>
      </c>
      <c r="J13" s="17">
        <f>Transport!M42</f>
        <v>2</v>
      </c>
      <c r="K13" s="17">
        <f>Transport!N42</f>
        <v>16</v>
      </c>
      <c r="L13" s="17">
        <f>Transport!O42</f>
        <v>0</v>
      </c>
    </row>
    <row r="14" spans="1:12" ht="20.100000000000001" customHeight="1" x14ac:dyDescent="0.25">
      <c r="A14" s="240" t="s">
        <v>1648</v>
      </c>
      <c r="B14" s="30">
        <v>13</v>
      </c>
      <c r="C14" s="30">
        <f>'Buildings + Real Estate'!E15</f>
        <v>12</v>
      </c>
      <c r="D14" s="30">
        <f>'Buildings + Real Estate'!F15</f>
        <v>8</v>
      </c>
      <c r="E14" s="30">
        <f>'Buildings + Real Estate'!G15</f>
        <v>11</v>
      </c>
      <c r="F14" s="30">
        <f>'Buildings + Real Estate'!H15</f>
        <v>11</v>
      </c>
      <c r="G14" s="30">
        <f>'Buildings + Real Estate'!I15</f>
        <v>3</v>
      </c>
      <c r="H14" s="30">
        <f>'Buildings + Real Estate'!J15</f>
        <v>11</v>
      </c>
      <c r="I14" s="30">
        <f>'Buildings + Real Estate'!K15</f>
        <v>9</v>
      </c>
      <c r="J14" s="30">
        <f>'Buildings + Real Estate'!L15</f>
        <v>9</v>
      </c>
      <c r="K14" s="30">
        <f>'Buildings + Real Estate'!M15</f>
        <v>12</v>
      </c>
      <c r="L14" s="30">
        <f>'Buildings + Real Estate'!N15</f>
        <v>8</v>
      </c>
    </row>
    <row r="15" spans="1:12" ht="20.100000000000001" customHeight="1" x14ac:dyDescent="0.25">
      <c r="A15" s="240" t="s">
        <v>1670</v>
      </c>
      <c r="B15" s="14">
        <v>17</v>
      </c>
      <c r="C15" s="14">
        <f>'Military + Space'!F19</f>
        <v>17</v>
      </c>
      <c r="D15" s="14">
        <f>'Military + Space'!G19</f>
        <v>10</v>
      </c>
      <c r="E15" s="14">
        <f>'Military + Space'!H19</f>
        <v>9</v>
      </c>
      <c r="F15" s="14">
        <f>'Military + Space'!I19</f>
        <v>5</v>
      </c>
      <c r="G15" s="14">
        <f>'Military + Space'!J19</f>
        <v>0</v>
      </c>
      <c r="H15" s="14">
        <f>'Military + Space'!K19</f>
        <v>14</v>
      </c>
      <c r="I15" s="14">
        <f>'Military + Space'!L19</f>
        <v>8</v>
      </c>
      <c r="J15" s="14">
        <f>'Military + Space'!M19</f>
        <v>7</v>
      </c>
      <c r="K15" s="14">
        <f>'Military + Space'!N19</f>
        <v>12</v>
      </c>
      <c r="L15" s="14">
        <f>'Military + Space'!O19</f>
        <v>4</v>
      </c>
    </row>
    <row r="16" spans="1:12" x14ac:dyDescent="0.25">
      <c r="A16" s="2"/>
      <c r="B16" s="2"/>
      <c r="C16" s="2"/>
      <c r="D16" s="2"/>
      <c r="E16" s="2"/>
      <c r="F16" s="2"/>
      <c r="G16" s="2"/>
      <c r="H16" s="2"/>
      <c r="I16" s="2"/>
      <c r="J16" s="2"/>
      <c r="K16" s="2"/>
      <c r="L16" s="2"/>
    </row>
    <row r="17" spans="1:12" ht="18.75" customHeight="1" x14ac:dyDescent="0.25">
      <c r="A17" s="297" t="s">
        <v>1152</v>
      </c>
      <c r="B17" s="297"/>
      <c r="C17" s="297"/>
      <c r="D17" s="297"/>
      <c r="E17" s="297"/>
      <c r="F17" s="297"/>
      <c r="G17" s="297"/>
      <c r="H17" s="297"/>
      <c r="I17" s="297"/>
      <c r="J17" s="297"/>
      <c r="K17" s="297"/>
      <c r="L17" s="297"/>
    </row>
    <row r="18" spans="1:12" ht="66.75" customHeight="1" x14ac:dyDescent="0.25">
      <c r="A18" s="35">
        <v>1</v>
      </c>
      <c r="B18" s="292" t="s">
        <v>1186</v>
      </c>
      <c r="C18" s="293"/>
      <c r="D18" s="293"/>
      <c r="E18" s="293"/>
      <c r="F18" s="293"/>
      <c r="G18" s="293"/>
      <c r="H18" s="293"/>
      <c r="I18" s="293"/>
      <c r="J18" s="293"/>
      <c r="K18" s="294"/>
      <c r="L18" s="298" t="s">
        <v>1149</v>
      </c>
    </row>
    <row r="19" spans="1:12" ht="33" customHeight="1" x14ac:dyDescent="0.25">
      <c r="A19" s="35">
        <v>2</v>
      </c>
      <c r="B19" s="292" t="s">
        <v>1649</v>
      </c>
      <c r="C19" s="293"/>
      <c r="D19" s="293"/>
      <c r="E19" s="293"/>
      <c r="F19" s="293"/>
      <c r="G19" s="293"/>
      <c r="H19" s="293"/>
      <c r="I19" s="293"/>
      <c r="J19" s="293"/>
      <c r="K19" s="294"/>
      <c r="L19" s="298"/>
    </row>
    <row r="20" spans="1:12" ht="45" customHeight="1" x14ac:dyDescent="0.25">
      <c r="A20" s="35">
        <v>3</v>
      </c>
      <c r="B20" s="292" t="s">
        <v>1650</v>
      </c>
      <c r="C20" s="293"/>
      <c r="D20" s="293"/>
      <c r="E20" s="293"/>
      <c r="F20" s="293"/>
      <c r="G20" s="293"/>
      <c r="H20" s="293"/>
      <c r="I20" s="293"/>
      <c r="J20" s="293"/>
      <c r="K20" s="294"/>
      <c r="L20" s="298"/>
    </row>
    <row r="21" spans="1:12" ht="40.5" customHeight="1" x14ac:dyDescent="0.25">
      <c r="A21" s="35">
        <v>4</v>
      </c>
      <c r="B21" s="292" t="s">
        <v>1148</v>
      </c>
      <c r="C21" s="293"/>
      <c r="D21" s="293"/>
      <c r="E21" s="293"/>
      <c r="F21" s="293"/>
      <c r="G21" s="293"/>
      <c r="H21" s="293"/>
      <c r="I21" s="293"/>
      <c r="J21" s="293"/>
      <c r="K21" s="294"/>
      <c r="L21" s="298"/>
    </row>
    <row r="22" spans="1:12" ht="36" customHeight="1" x14ac:dyDescent="0.25">
      <c r="A22" s="35">
        <v>5</v>
      </c>
      <c r="B22" s="292" t="s">
        <v>1189</v>
      </c>
      <c r="C22" s="293"/>
      <c r="D22" s="293"/>
      <c r="E22" s="293"/>
      <c r="F22" s="293"/>
      <c r="G22" s="293"/>
      <c r="H22" s="293"/>
      <c r="I22" s="293"/>
      <c r="J22" s="293"/>
      <c r="K22" s="294"/>
      <c r="L22" s="298"/>
    </row>
    <row r="23" spans="1:12" ht="34.5" customHeight="1" x14ac:dyDescent="0.25">
      <c r="A23" s="35">
        <v>6</v>
      </c>
      <c r="B23" s="292" t="s">
        <v>1153</v>
      </c>
      <c r="C23" s="293"/>
      <c r="D23" s="293"/>
      <c r="E23" s="293"/>
      <c r="F23" s="293"/>
      <c r="G23" s="293"/>
      <c r="H23" s="293"/>
      <c r="I23" s="293"/>
      <c r="J23" s="293"/>
      <c r="K23" s="294"/>
      <c r="L23" s="298"/>
    </row>
    <row r="24" spans="1:12" ht="80.25" customHeight="1" x14ac:dyDescent="0.25">
      <c r="A24" s="35">
        <v>7</v>
      </c>
      <c r="B24" s="292" t="s">
        <v>1651</v>
      </c>
      <c r="C24" s="293"/>
      <c r="D24" s="293"/>
      <c r="E24" s="293"/>
      <c r="F24" s="293"/>
      <c r="G24" s="293"/>
      <c r="H24" s="293"/>
      <c r="I24" s="293"/>
      <c r="J24" s="293"/>
      <c r="K24" s="294"/>
      <c r="L24" s="295" t="s">
        <v>1150</v>
      </c>
    </row>
    <row r="25" spans="1:12" ht="99" customHeight="1" x14ac:dyDescent="0.25">
      <c r="A25" s="35">
        <v>8</v>
      </c>
      <c r="B25" s="292" t="s">
        <v>1652</v>
      </c>
      <c r="C25" s="293"/>
      <c r="D25" s="293"/>
      <c r="E25" s="293"/>
      <c r="F25" s="293"/>
      <c r="G25" s="293"/>
      <c r="H25" s="293"/>
      <c r="I25" s="293"/>
      <c r="J25" s="293"/>
      <c r="K25" s="294"/>
      <c r="L25" s="295"/>
    </row>
    <row r="26" spans="1:12" ht="33.75" customHeight="1" x14ac:dyDescent="0.25">
      <c r="A26" s="35">
        <v>9</v>
      </c>
      <c r="B26" s="292" t="s">
        <v>962</v>
      </c>
      <c r="C26" s="293"/>
      <c r="D26" s="293"/>
      <c r="E26" s="293"/>
      <c r="F26" s="293"/>
      <c r="G26" s="293"/>
      <c r="H26" s="293"/>
      <c r="I26" s="293"/>
      <c r="J26" s="293"/>
      <c r="K26" s="294"/>
      <c r="L26" s="296" t="s">
        <v>1151</v>
      </c>
    </row>
    <row r="27" spans="1:12" ht="42" customHeight="1" x14ac:dyDescent="0.25">
      <c r="A27" s="35">
        <v>10</v>
      </c>
      <c r="B27" s="292" t="s">
        <v>963</v>
      </c>
      <c r="C27" s="293"/>
      <c r="D27" s="293"/>
      <c r="E27" s="293"/>
      <c r="F27" s="293"/>
      <c r="G27" s="293"/>
      <c r="H27" s="293"/>
      <c r="I27" s="293"/>
      <c r="J27" s="293"/>
      <c r="K27" s="294"/>
      <c r="L27" s="296"/>
    </row>
  </sheetData>
  <mergeCells count="15">
    <mergeCell ref="A1:L1"/>
    <mergeCell ref="B24:K24"/>
    <mergeCell ref="L24:L25"/>
    <mergeCell ref="B25:K25"/>
    <mergeCell ref="B26:K26"/>
    <mergeCell ref="L26:L27"/>
    <mergeCell ref="B27:K27"/>
    <mergeCell ref="A17:L17"/>
    <mergeCell ref="B18:K18"/>
    <mergeCell ref="L18:L23"/>
    <mergeCell ref="B19:K19"/>
    <mergeCell ref="B20:K20"/>
    <mergeCell ref="B21:K21"/>
    <mergeCell ref="B22:K22"/>
    <mergeCell ref="B23:K23"/>
  </mergeCells>
  <hyperlinks>
    <hyperlink ref="A4" location="'Electric Gen'!A1" display="Electric Generation"/>
    <hyperlink ref="A5" location="'Electric Trans'!A1" display="Electric Transmission"/>
    <hyperlink ref="A6" location="'Fossil Fuels'!A1" display="Fossil Fuels"/>
    <hyperlink ref="A7" location="Mining!A1" display="Mining"/>
    <hyperlink ref="A8" location="Forestry!A1" display="Forestry"/>
    <hyperlink ref="A9" location="'Parks + Wildlife'!A1" display="Parks and Wildlife"/>
    <hyperlink ref="A10" location="'Other Land Mgmt'!A1" display="Other Land Management"/>
    <hyperlink ref="A11" location="'Marine Mgmt'!A1" display="Marine Management"/>
    <hyperlink ref="A12" location="'Public Works'!A1" display="Public Works"/>
    <hyperlink ref="A13" location="Transport!A1" display="Transportation"/>
    <hyperlink ref="A14" location="'Buildings + Real Estate'!A1" display="Buildings &amp; Real Estate"/>
    <hyperlink ref="A15" location="'Military + Space'!A1" display="Military, Space &amp; Research"/>
  </hyperlinks>
  <pageMargins left="0.75" right="0.75" top="1" bottom="1" header="0.5" footer="0.5"/>
  <pageSetup scale="10" orientation="landscape" horizontalDpi="1200" verticalDpi="1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22"/>
  <sheetViews>
    <sheetView zoomScaleNormal="100" workbookViewId="0">
      <pane xSplit="4" ySplit="1" topLeftCell="E2" activePane="bottomRight" state="frozen"/>
      <selection pane="topRight" activeCell="F1" sqref="F1"/>
      <selection pane="bottomLeft" activeCell="A2" sqref="A2"/>
      <selection pane="bottomRight"/>
    </sheetView>
  </sheetViews>
  <sheetFormatPr defaultColWidth="11" defaultRowHeight="15.75" x14ac:dyDescent="0.25"/>
  <cols>
    <col min="1" max="1" width="7.5" customWidth="1"/>
    <col min="2" max="2" width="6.5" customWidth="1"/>
    <col min="3" max="3" width="6.375" customWidth="1"/>
    <col min="4" max="4" width="18.125" style="167" customWidth="1"/>
    <col min="5" max="14" width="25.625" customWidth="1"/>
    <col min="15" max="15" width="22.75" customWidth="1"/>
    <col min="16" max="16" width="20.125" customWidth="1"/>
    <col min="17" max="17" width="19.125" customWidth="1"/>
  </cols>
  <sheetData>
    <row r="1" spans="1:17" s="109" customFormat="1" ht="18" customHeight="1" x14ac:dyDescent="0.25">
      <c r="A1" s="65" t="s">
        <v>11</v>
      </c>
      <c r="B1" s="66" t="s">
        <v>12</v>
      </c>
      <c r="C1" s="66" t="s">
        <v>13</v>
      </c>
      <c r="D1" s="66" t="s">
        <v>1680</v>
      </c>
      <c r="E1" s="67" t="s">
        <v>1682</v>
      </c>
      <c r="F1" s="67" t="s">
        <v>1683</v>
      </c>
      <c r="G1" s="67" t="s">
        <v>1665</v>
      </c>
      <c r="H1" s="67" t="s">
        <v>1684</v>
      </c>
      <c r="I1" s="67" t="s">
        <v>1685</v>
      </c>
      <c r="J1" s="67" t="s">
        <v>1686</v>
      </c>
      <c r="K1" s="67" t="s">
        <v>1687</v>
      </c>
      <c r="L1" s="67" t="s">
        <v>1666</v>
      </c>
      <c r="M1" s="67" t="s">
        <v>1667</v>
      </c>
      <c r="N1" s="67" t="s">
        <v>1668</v>
      </c>
      <c r="O1" s="66" t="s">
        <v>14</v>
      </c>
      <c r="P1" s="93" t="s">
        <v>15</v>
      </c>
      <c r="Q1" s="93" t="s">
        <v>16</v>
      </c>
    </row>
    <row r="2" spans="1:17" s="177" customFormat="1" ht="99.95" customHeight="1" x14ac:dyDescent="0.25">
      <c r="A2" s="276">
        <v>41117</v>
      </c>
      <c r="B2" s="31" t="s">
        <v>71</v>
      </c>
      <c r="C2" s="31" t="s">
        <v>236</v>
      </c>
      <c r="D2" s="239" t="s">
        <v>1783</v>
      </c>
      <c r="E2" s="122"/>
      <c r="F2" s="168"/>
      <c r="G2" s="168"/>
      <c r="H2" s="122"/>
      <c r="I2" s="168"/>
      <c r="J2" s="168"/>
      <c r="K2" s="123" t="s">
        <v>1135</v>
      </c>
      <c r="L2" s="123" t="s">
        <v>1134</v>
      </c>
      <c r="M2" s="122"/>
      <c r="N2" s="122"/>
      <c r="O2" s="123" t="s">
        <v>807</v>
      </c>
      <c r="P2" s="168" t="s">
        <v>1788</v>
      </c>
      <c r="Q2" s="277" t="s">
        <v>1133</v>
      </c>
    </row>
    <row r="3" spans="1:17" s="177" customFormat="1" ht="99.95" customHeight="1" x14ac:dyDescent="0.25">
      <c r="A3" s="276">
        <v>41159</v>
      </c>
      <c r="B3" s="31" t="s">
        <v>71</v>
      </c>
      <c r="C3" s="31" t="s">
        <v>108</v>
      </c>
      <c r="D3" s="239" t="s">
        <v>1784</v>
      </c>
      <c r="E3" s="122"/>
      <c r="F3" s="123" t="s">
        <v>1349</v>
      </c>
      <c r="G3" s="123" t="s">
        <v>1350</v>
      </c>
      <c r="H3" s="122"/>
      <c r="I3" s="168"/>
      <c r="J3" s="123" t="s">
        <v>1350</v>
      </c>
      <c r="K3" s="123" t="s">
        <v>1131</v>
      </c>
      <c r="L3" s="123" t="s">
        <v>1136</v>
      </c>
      <c r="M3" s="122"/>
      <c r="N3" s="122"/>
      <c r="O3" s="123" t="s">
        <v>808</v>
      </c>
      <c r="P3" s="168" t="s">
        <v>1132</v>
      </c>
      <c r="Q3" s="171" t="s">
        <v>1351</v>
      </c>
    </row>
    <row r="4" spans="1:17" s="177" customFormat="1" ht="99.95" customHeight="1" x14ac:dyDescent="0.25">
      <c r="A4" s="276">
        <v>41208</v>
      </c>
      <c r="B4" s="31" t="s">
        <v>71</v>
      </c>
      <c r="C4" s="31" t="s">
        <v>24</v>
      </c>
      <c r="D4" s="239" t="s">
        <v>1785</v>
      </c>
      <c r="E4" s="122"/>
      <c r="F4" s="123" t="s">
        <v>1360</v>
      </c>
      <c r="G4" s="123" t="s">
        <v>1353</v>
      </c>
      <c r="H4" s="122"/>
      <c r="I4" s="122"/>
      <c r="J4" s="122"/>
      <c r="K4" s="168"/>
      <c r="L4" s="168"/>
      <c r="M4" s="122"/>
      <c r="N4" s="122"/>
      <c r="O4" s="123" t="s">
        <v>809</v>
      </c>
      <c r="P4" s="168" t="s">
        <v>1795</v>
      </c>
      <c r="Q4" s="171" t="s">
        <v>1352</v>
      </c>
    </row>
    <row r="5" spans="1:17" s="177" customFormat="1" ht="99.95" customHeight="1" x14ac:dyDescent="0.25">
      <c r="A5" s="276">
        <v>41229</v>
      </c>
      <c r="B5" s="31" t="s">
        <v>679</v>
      </c>
      <c r="C5" s="31" t="s">
        <v>334</v>
      </c>
      <c r="D5" s="239" t="s">
        <v>1787</v>
      </c>
      <c r="E5" s="122"/>
      <c r="F5" s="168"/>
      <c r="G5" s="122"/>
      <c r="H5" s="122"/>
      <c r="I5" s="122"/>
      <c r="J5" s="122"/>
      <c r="K5" s="123" t="s">
        <v>1137</v>
      </c>
      <c r="L5" s="168" t="s">
        <v>1138</v>
      </c>
      <c r="M5" s="122"/>
      <c r="N5" s="122"/>
      <c r="O5" s="168" t="s">
        <v>1786</v>
      </c>
      <c r="P5" s="168"/>
      <c r="Q5" s="171" t="s">
        <v>1094</v>
      </c>
    </row>
    <row r="6" spans="1:17" s="177" customFormat="1" ht="99.95" customHeight="1" x14ac:dyDescent="0.25">
      <c r="A6" s="276">
        <v>41390</v>
      </c>
      <c r="B6" s="31" t="s">
        <v>810</v>
      </c>
      <c r="C6" s="31" t="s">
        <v>359</v>
      </c>
      <c r="D6" s="239" t="s">
        <v>811</v>
      </c>
      <c r="E6" s="122"/>
      <c r="F6" s="168"/>
      <c r="G6" s="122"/>
      <c r="H6" s="122"/>
      <c r="I6" s="122"/>
      <c r="J6" s="122"/>
      <c r="K6" s="168"/>
      <c r="L6" s="122"/>
      <c r="M6" s="122"/>
      <c r="N6" s="122"/>
      <c r="O6" s="123" t="s">
        <v>812</v>
      </c>
      <c r="P6" s="168"/>
      <c r="Q6" s="171" t="s">
        <v>1796</v>
      </c>
    </row>
    <row r="7" spans="1:17" s="177" customFormat="1" ht="99.95" customHeight="1" x14ac:dyDescent="0.25">
      <c r="A7" s="276">
        <v>41418</v>
      </c>
      <c r="B7" s="31" t="s">
        <v>71</v>
      </c>
      <c r="C7" s="31" t="s">
        <v>46</v>
      </c>
      <c r="D7" s="239" t="s">
        <v>1354</v>
      </c>
      <c r="E7" s="123"/>
      <c r="F7" s="168"/>
      <c r="G7" s="122"/>
      <c r="H7" s="122"/>
      <c r="I7" s="123" t="s">
        <v>1356</v>
      </c>
      <c r="J7" s="123"/>
      <c r="K7" s="123" t="s">
        <v>1139</v>
      </c>
      <c r="L7" s="123" t="s">
        <v>1140</v>
      </c>
      <c r="M7" s="122"/>
      <c r="N7" s="122"/>
      <c r="O7" s="123" t="s">
        <v>813</v>
      </c>
      <c r="P7" s="168" t="s">
        <v>1789</v>
      </c>
      <c r="Q7" s="171" t="s">
        <v>1355</v>
      </c>
    </row>
    <row r="8" spans="1:17" s="177" customFormat="1" ht="99.95" customHeight="1" x14ac:dyDescent="0.25">
      <c r="A8" s="276">
        <v>41432</v>
      </c>
      <c r="B8" s="31" t="s">
        <v>71</v>
      </c>
      <c r="C8" s="31" t="s">
        <v>265</v>
      </c>
      <c r="D8" s="239" t="s">
        <v>814</v>
      </c>
      <c r="E8" s="122"/>
      <c r="F8" s="168"/>
      <c r="G8" s="122"/>
      <c r="H8" s="122"/>
      <c r="I8" s="122"/>
      <c r="J8" s="122"/>
      <c r="K8" s="168"/>
      <c r="L8" s="122"/>
      <c r="M8" s="122"/>
      <c r="N8" s="122"/>
      <c r="O8" s="168" t="s">
        <v>1798</v>
      </c>
      <c r="P8" s="168"/>
      <c r="Q8" s="171" t="s">
        <v>1797</v>
      </c>
    </row>
    <row r="9" spans="1:17" s="177" customFormat="1" ht="99.95" customHeight="1" x14ac:dyDescent="0.25">
      <c r="A9" s="276">
        <v>41439</v>
      </c>
      <c r="B9" s="31" t="s">
        <v>71</v>
      </c>
      <c r="C9" s="31" t="s">
        <v>24</v>
      </c>
      <c r="D9" s="121" t="s">
        <v>815</v>
      </c>
      <c r="E9" s="122"/>
      <c r="F9" s="123" t="s">
        <v>1358</v>
      </c>
      <c r="G9" s="123" t="s">
        <v>1359</v>
      </c>
      <c r="H9" s="122"/>
      <c r="I9" s="122"/>
      <c r="J9" s="123" t="s">
        <v>1361</v>
      </c>
      <c r="K9" s="168" t="s">
        <v>1390</v>
      </c>
      <c r="L9" s="123" t="s">
        <v>1390</v>
      </c>
      <c r="M9" s="168"/>
      <c r="N9" s="122"/>
      <c r="O9" s="123" t="s">
        <v>816</v>
      </c>
      <c r="P9" s="168" t="s">
        <v>1791</v>
      </c>
      <c r="Q9" s="171" t="s">
        <v>1357</v>
      </c>
    </row>
    <row r="10" spans="1:17" s="177" customFormat="1" ht="99.95" customHeight="1" x14ac:dyDescent="0.25">
      <c r="A10" s="276">
        <v>41488</v>
      </c>
      <c r="B10" s="31" t="s">
        <v>71</v>
      </c>
      <c r="C10" s="31" t="s">
        <v>55</v>
      </c>
      <c r="D10" s="121" t="s">
        <v>817</v>
      </c>
      <c r="E10" s="123"/>
      <c r="F10" s="168" t="s">
        <v>1345</v>
      </c>
      <c r="G10" s="122"/>
      <c r="H10" s="123" t="s">
        <v>1147</v>
      </c>
      <c r="I10" s="122"/>
      <c r="J10" s="123" t="s">
        <v>1363</v>
      </c>
      <c r="K10" s="123" t="s">
        <v>1370</v>
      </c>
      <c r="L10" s="123" t="s">
        <v>1371</v>
      </c>
      <c r="M10" s="122"/>
      <c r="N10" s="168"/>
      <c r="O10" s="123" t="s">
        <v>818</v>
      </c>
      <c r="P10" s="122"/>
      <c r="Q10" s="171" t="s">
        <v>1362</v>
      </c>
    </row>
    <row r="11" spans="1:17" s="177" customFormat="1" ht="99.95" customHeight="1" x14ac:dyDescent="0.25">
      <c r="A11" s="276">
        <v>41509</v>
      </c>
      <c r="B11" s="31" t="s">
        <v>679</v>
      </c>
      <c r="C11" s="31" t="s">
        <v>55</v>
      </c>
      <c r="D11" s="121" t="s">
        <v>819</v>
      </c>
      <c r="E11" s="123"/>
      <c r="F11" s="123" t="s">
        <v>1364</v>
      </c>
      <c r="G11" s="123" t="s">
        <v>1365</v>
      </c>
      <c r="H11" s="123" t="s">
        <v>1367</v>
      </c>
      <c r="I11" s="122"/>
      <c r="J11" s="123" t="s">
        <v>1366</v>
      </c>
      <c r="K11" s="123" t="s">
        <v>1368</v>
      </c>
      <c r="L11" s="123" t="s">
        <v>1369</v>
      </c>
      <c r="M11" s="123" t="s">
        <v>1372</v>
      </c>
      <c r="N11" s="123" t="s">
        <v>1373</v>
      </c>
      <c r="O11" s="123" t="s">
        <v>820</v>
      </c>
      <c r="P11" s="122" t="s">
        <v>1790</v>
      </c>
      <c r="Q11" s="171" t="s">
        <v>1374</v>
      </c>
    </row>
    <row r="12" spans="1:17" s="177" customFormat="1" ht="99.95" customHeight="1" x14ac:dyDescent="0.25">
      <c r="A12" s="276">
        <v>41551</v>
      </c>
      <c r="B12" s="31" t="s">
        <v>71</v>
      </c>
      <c r="C12" s="31" t="s">
        <v>108</v>
      </c>
      <c r="D12" s="121" t="s">
        <v>821</v>
      </c>
      <c r="E12" s="122"/>
      <c r="F12" s="123" t="s">
        <v>1377</v>
      </c>
      <c r="G12" s="123"/>
      <c r="H12" s="123"/>
      <c r="I12" s="122"/>
      <c r="J12" s="123" t="s">
        <v>1377</v>
      </c>
      <c r="K12" s="123" t="s">
        <v>1378</v>
      </c>
      <c r="L12" s="123" t="s">
        <v>1375</v>
      </c>
      <c r="M12" s="123" t="s">
        <v>1376</v>
      </c>
      <c r="N12" s="122"/>
      <c r="O12" s="123" t="s">
        <v>822</v>
      </c>
      <c r="P12" s="168" t="s">
        <v>1792</v>
      </c>
      <c r="Q12" s="171" t="s">
        <v>1095</v>
      </c>
    </row>
    <row r="13" spans="1:17" s="177" customFormat="1" ht="99.95" customHeight="1" x14ac:dyDescent="0.25">
      <c r="A13" s="276">
        <v>41607</v>
      </c>
      <c r="B13" s="31" t="s">
        <v>71</v>
      </c>
      <c r="C13" s="31" t="s">
        <v>24</v>
      </c>
      <c r="D13" s="121" t="s">
        <v>823</v>
      </c>
      <c r="E13" s="123"/>
      <c r="F13" s="123" t="s">
        <v>1346</v>
      </c>
      <c r="G13" s="123" t="s">
        <v>1348</v>
      </c>
      <c r="H13" s="122"/>
      <c r="I13" s="123"/>
      <c r="J13" s="123" t="s">
        <v>1347</v>
      </c>
      <c r="K13" s="168" t="s">
        <v>1082</v>
      </c>
      <c r="L13" s="168" t="s">
        <v>1087</v>
      </c>
      <c r="M13" s="168" t="s">
        <v>1088</v>
      </c>
      <c r="N13" s="123"/>
      <c r="O13" s="123" t="s">
        <v>824</v>
      </c>
      <c r="P13" s="168" t="s">
        <v>1001</v>
      </c>
      <c r="Q13" s="171" t="s">
        <v>1344</v>
      </c>
    </row>
    <row r="14" spans="1:17" s="177" customFormat="1" ht="99.95" customHeight="1" x14ac:dyDescent="0.25">
      <c r="A14" s="276">
        <v>41642</v>
      </c>
      <c r="B14" s="31" t="s">
        <v>71</v>
      </c>
      <c r="C14" s="31" t="s">
        <v>24</v>
      </c>
      <c r="D14" s="239" t="s">
        <v>825</v>
      </c>
      <c r="E14" s="168"/>
      <c r="F14" s="123" t="s">
        <v>1379</v>
      </c>
      <c r="G14" s="123" t="s">
        <v>1380</v>
      </c>
      <c r="H14" s="122"/>
      <c r="I14" s="123"/>
      <c r="J14" s="123" t="s">
        <v>1381</v>
      </c>
      <c r="K14" s="123" t="s">
        <v>1382</v>
      </c>
      <c r="L14" s="123" t="s">
        <v>1383</v>
      </c>
      <c r="M14" s="123"/>
      <c r="N14" s="123"/>
      <c r="O14" s="123" t="s">
        <v>826</v>
      </c>
      <c r="P14" s="168" t="s">
        <v>1793</v>
      </c>
      <c r="Q14" s="171" t="s">
        <v>1096</v>
      </c>
    </row>
    <row r="15" spans="1:17" s="177" customFormat="1" ht="99.95" customHeight="1" x14ac:dyDescent="0.25">
      <c r="A15" s="276">
        <v>41656</v>
      </c>
      <c r="B15" s="31" t="s">
        <v>71</v>
      </c>
      <c r="C15" s="31" t="s">
        <v>273</v>
      </c>
      <c r="D15" s="239" t="s">
        <v>827</v>
      </c>
      <c r="E15" s="122"/>
      <c r="F15" s="168"/>
      <c r="G15" s="168"/>
      <c r="H15" s="122"/>
      <c r="I15" s="122"/>
      <c r="J15" s="168"/>
      <c r="K15" s="168" t="s">
        <v>1083</v>
      </c>
      <c r="L15" s="168" t="s">
        <v>1086</v>
      </c>
      <c r="M15" s="122"/>
      <c r="N15" s="122"/>
      <c r="O15" s="123" t="s">
        <v>828</v>
      </c>
      <c r="P15" s="168"/>
      <c r="Q15" s="171" t="s">
        <v>1799</v>
      </c>
    </row>
    <row r="16" spans="1:17" s="177" customFormat="1" ht="99.95" customHeight="1" x14ac:dyDescent="0.25">
      <c r="A16" s="276">
        <v>41677</v>
      </c>
      <c r="B16" s="31" t="s">
        <v>71</v>
      </c>
      <c r="C16" s="31" t="s">
        <v>60</v>
      </c>
      <c r="D16" s="239" t="s">
        <v>829</v>
      </c>
      <c r="E16" s="123"/>
      <c r="F16" s="168" t="s">
        <v>1081</v>
      </c>
      <c r="G16" s="123" t="s">
        <v>1384</v>
      </c>
      <c r="H16" s="123"/>
      <c r="I16" s="123"/>
      <c r="J16" s="123"/>
      <c r="K16" s="123" t="s">
        <v>1145</v>
      </c>
      <c r="L16" s="123" t="s">
        <v>1146</v>
      </c>
      <c r="M16" s="123"/>
      <c r="N16" s="123"/>
      <c r="O16" s="123" t="s">
        <v>830</v>
      </c>
      <c r="P16" s="168" t="s">
        <v>1794</v>
      </c>
      <c r="Q16" s="171" t="s">
        <v>1800</v>
      </c>
    </row>
    <row r="17" spans="1:17" s="177" customFormat="1" ht="99.95" customHeight="1" x14ac:dyDescent="0.25">
      <c r="A17" s="276">
        <v>41754</v>
      </c>
      <c r="B17" s="31" t="s">
        <v>71</v>
      </c>
      <c r="C17" s="31" t="s">
        <v>55</v>
      </c>
      <c r="D17" s="121" t="s">
        <v>831</v>
      </c>
      <c r="E17" s="122"/>
      <c r="F17" s="168" t="s">
        <v>1387</v>
      </c>
      <c r="G17" s="123" t="s">
        <v>1386</v>
      </c>
      <c r="H17" s="122"/>
      <c r="I17" s="123"/>
      <c r="J17" s="168" t="s">
        <v>1388</v>
      </c>
      <c r="K17" s="123" t="s">
        <v>1144</v>
      </c>
      <c r="L17" s="123" t="s">
        <v>1143</v>
      </c>
      <c r="M17" s="122"/>
      <c r="N17" s="168" t="s">
        <v>1089</v>
      </c>
      <c r="O17" s="123" t="s">
        <v>832</v>
      </c>
      <c r="P17" s="168"/>
      <c r="Q17" s="171" t="s">
        <v>1389</v>
      </c>
    </row>
    <row r="18" spans="1:17" s="177" customFormat="1" ht="99.95" customHeight="1" x14ac:dyDescent="0.25">
      <c r="A18" s="276">
        <v>41810</v>
      </c>
      <c r="B18" s="31" t="s">
        <v>71</v>
      </c>
      <c r="C18" s="31" t="s">
        <v>46</v>
      </c>
      <c r="D18" s="239" t="s">
        <v>833</v>
      </c>
      <c r="E18" s="122"/>
      <c r="F18" s="123" t="s">
        <v>1142</v>
      </c>
      <c r="G18" s="122"/>
      <c r="H18" s="122"/>
      <c r="I18" s="122"/>
      <c r="J18" s="168"/>
      <c r="K18" s="123" t="s">
        <v>1084</v>
      </c>
      <c r="L18" s="123" t="s">
        <v>1084</v>
      </c>
      <c r="M18" s="122"/>
      <c r="N18" s="122"/>
      <c r="O18" s="123" t="s">
        <v>834</v>
      </c>
      <c r="P18" s="168"/>
      <c r="Q18" s="171" t="s">
        <v>1801</v>
      </c>
    </row>
    <row r="19" spans="1:17" s="177" customFormat="1" ht="99.95" customHeight="1" x14ac:dyDescent="0.25">
      <c r="A19" s="276">
        <v>41817</v>
      </c>
      <c r="B19" s="31" t="s">
        <v>810</v>
      </c>
      <c r="C19" s="31" t="s">
        <v>334</v>
      </c>
      <c r="D19" s="239" t="s">
        <v>835</v>
      </c>
      <c r="E19" s="122"/>
      <c r="F19" s="168"/>
      <c r="G19" s="122"/>
      <c r="H19" s="122"/>
      <c r="I19" s="122"/>
      <c r="J19" s="168"/>
      <c r="K19" s="168" t="s">
        <v>1085</v>
      </c>
      <c r="L19" s="123" t="s">
        <v>1141</v>
      </c>
      <c r="M19" s="122"/>
      <c r="N19" s="122"/>
      <c r="O19" s="123" t="s">
        <v>836</v>
      </c>
      <c r="P19" s="122"/>
      <c r="Q19" s="171" t="s">
        <v>1802</v>
      </c>
    </row>
    <row r="20" spans="1:17" s="177" customFormat="1" ht="99.95" customHeight="1" x14ac:dyDescent="0.25">
      <c r="A20" s="276">
        <v>41852</v>
      </c>
      <c r="B20" s="31" t="s">
        <v>71</v>
      </c>
      <c r="C20" s="31" t="s">
        <v>161</v>
      </c>
      <c r="D20" s="121" t="s">
        <v>837</v>
      </c>
      <c r="E20" s="122"/>
      <c r="F20" s="168"/>
      <c r="G20" s="122"/>
      <c r="H20" s="122"/>
      <c r="I20" s="122"/>
      <c r="J20" s="168"/>
      <c r="K20" s="168" t="s">
        <v>1633</v>
      </c>
      <c r="L20" s="122"/>
      <c r="M20" s="122"/>
      <c r="N20" s="122"/>
      <c r="O20" s="123" t="s">
        <v>838</v>
      </c>
      <c r="P20" s="168"/>
      <c r="Q20" s="171" t="s">
        <v>1634</v>
      </c>
    </row>
    <row r="21" spans="1:17" s="177" customFormat="1" ht="99.95" customHeight="1" x14ac:dyDescent="0.25">
      <c r="A21" s="276">
        <v>41866</v>
      </c>
      <c r="B21" s="31" t="s">
        <v>71</v>
      </c>
      <c r="C21" s="31" t="s">
        <v>161</v>
      </c>
      <c r="D21" s="239" t="s">
        <v>839</v>
      </c>
      <c r="E21" s="122"/>
      <c r="F21" s="168"/>
      <c r="G21" s="122"/>
      <c r="H21" s="122"/>
      <c r="I21" s="122"/>
      <c r="J21" s="122"/>
      <c r="K21" s="168" t="s">
        <v>1632</v>
      </c>
      <c r="L21" s="122"/>
      <c r="M21" s="122"/>
      <c r="N21" s="122"/>
      <c r="O21" s="123" t="s">
        <v>840</v>
      </c>
      <c r="P21" s="168"/>
      <c r="Q21" s="171" t="s">
        <v>1803</v>
      </c>
    </row>
    <row r="22" spans="1:17" x14ac:dyDescent="0.25">
      <c r="D22" s="166" t="s">
        <v>1385</v>
      </c>
      <c r="E22" s="165">
        <f t="shared" ref="E22:N22" si="0">COUNTA(E2:E21)</f>
        <v>0</v>
      </c>
      <c r="F22" s="165">
        <f t="shared" si="0"/>
        <v>11</v>
      </c>
      <c r="G22" s="165">
        <f t="shared" si="0"/>
        <v>8</v>
      </c>
      <c r="H22" s="165">
        <f t="shared" si="0"/>
        <v>2</v>
      </c>
      <c r="I22" s="165">
        <f t="shared" si="0"/>
        <v>1</v>
      </c>
      <c r="J22" s="165">
        <f t="shared" si="0"/>
        <v>8</v>
      </c>
      <c r="K22" s="165">
        <f t="shared" si="0"/>
        <v>17</v>
      </c>
      <c r="L22" s="165">
        <f t="shared" si="0"/>
        <v>15</v>
      </c>
      <c r="M22" s="165">
        <f t="shared" si="0"/>
        <v>3</v>
      </c>
      <c r="N22" s="165">
        <f t="shared" si="0"/>
        <v>2</v>
      </c>
    </row>
  </sheetData>
  <hyperlinks>
    <hyperlink ref="Q3" r:id="rId1"/>
    <hyperlink ref="Q4" r:id="rId2"/>
    <hyperlink ref="Q5" r:id="rId3"/>
    <hyperlink ref="Q7" r:id="rId4"/>
    <hyperlink ref="Q11" r:id="rId5"/>
    <hyperlink ref="Q13" r:id="rId6"/>
    <hyperlink ref="Q14" r:id="rId7"/>
    <hyperlink ref="Q12" r:id="rId8"/>
    <hyperlink ref="Q10" r:id="rId9"/>
    <hyperlink ref="Q2" r:id="rId10"/>
  </hyperlinks>
  <pageMargins left="0.25" right="0.25" top="0.75" bottom="0.75" header="0.3" footer="0.3"/>
  <pageSetup scale="30" fitToHeight="0" orientation="landscape" r:id="rId1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42"/>
  <sheetViews>
    <sheetView zoomScaleNormal="100" workbookViewId="0">
      <pane xSplit="5" ySplit="1" topLeftCell="O2" activePane="bottomRight" state="frozen"/>
      <selection pane="topRight" activeCell="F1" sqref="F1"/>
      <selection pane="bottomLeft" activeCell="A2" sqref="A2"/>
      <selection pane="bottomRight"/>
    </sheetView>
  </sheetViews>
  <sheetFormatPr defaultColWidth="8.875" defaultRowHeight="12.75" x14ac:dyDescent="0.2"/>
  <cols>
    <col min="1" max="1" width="7.5" style="3" customWidth="1"/>
    <col min="2" max="2" width="8.25" style="3" customWidth="1"/>
    <col min="3" max="3" width="7.125" style="3" customWidth="1"/>
    <col min="4" max="4" width="6.125" style="3" customWidth="1"/>
    <col min="5" max="5" width="25.75" style="3" customWidth="1"/>
    <col min="6" max="15" width="25.625" style="3" customWidth="1"/>
    <col min="16" max="16" width="17.375" style="3" customWidth="1"/>
    <col min="17" max="17" width="21.375" style="3" customWidth="1"/>
    <col min="18" max="18" width="11.625" style="4" customWidth="1"/>
    <col min="19" max="16384" width="8.875" style="3"/>
  </cols>
  <sheetData>
    <row r="1" spans="1:18" x14ac:dyDescent="0.2">
      <c r="A1" s="26" t="s">
        <v>11</v>
      </c>
      <c r="B1" s="26" t="s">
        <v>1678</v>
      </c>
      <c r="C1" s="26" t="s">
        <v>12</v>
      </c>
      <c r="D1" s="26" t="s">
        <v>13</v>
      </c>
      <c r="E1" s="26" t="s">
        <v>1680</v>
      </c>
      <c r="F1" s="67" t="s">
        <v>1682</v>
      </c>
      <c r="G1" s="67" t="s">
        <v>1683</v>
      </c>
      <c r="H1" s="67" t="s">
        <v>1665</v>
      </c>
      <c r="I1" s="67" t="s">
        <v>1684</v>
      </c>
      <c r="J1" s="67" t="s">
        <v>1685</v>
      </c>
      <c r="K1" s="67" t="s">
        <v>1686</v>
      </c>
      <c r="L1" s="67" t="s">
        <v>1687</v>
      </c>
      <c r="M1" s="67" t="s">
        <v>1666</v>
      </c>
      <c r="N1" s="67" t="s">
        <v>1667</v>
      </c>
      <c r="O1" s="67" t="s">
        <v>1668</v>
      </c>
      <c r="P1" s="54" t="s">
        <v>14</v>
      </c>
      <c r="Q1" s="54" t="s">
        <v>15</v>
      </c>
      <c r="R1" s="28" t="s">
        <v>16</v>
      </c>
    </row>
    <row r="2" spans="1:18" ht="99.95" customHeight="1" x14ac:dyDescent="0.2">
      <c r="A2" s="243">
        <v>41152</v>
      </c>
      <c r="B2" s="70" t="s">
        <v>1821</v>
      </c>
      <c r="C2" s="69" t="s">
        <v>17</v>
      </c>
      <c r="D2" s="69" t="s">
        <v>18</v>
      </c>
      <c r="E2" s="12" t="s">
        <v>19</v>
      </c>
      <c r="F2" s="81"/>
      <c r="G2" s="81"/>
      <c r="H2" s="81"/>
      <c r="I2" s="81"/>
      <c r="J2" s="81"/>
      <c r="K2" s="81"/>
      <c r="L2" s="81"/>
      <c r="M2" s="81"/>
      <c r="N2" s="81"/>
      <c r="O2" s="81"/>
      <c r="P2" s="81" t="s">
        <v>20</v>
      </c>
      <c r="Q2" s="81" t="s">
        <v>1002</v>
      </c>
      <c r="R2" s="126" t="s">
        <v>21</v>
      </c>
    </row>
    <row r="3" spans="1:18" ht="99.95" customHeight="1" x14ac:dyDescent="0.2">
      <c r="A3" s="243">
        <v>41201</v>
      </c>
      <c r="B3" s="70" t="s">
        <v>1822</v>
      </c>
      <c r="C3" s="69" t="s">
        <v>23</v>
      </c>
      <c r="D3" s="69" t="s">
        <v>24</v>
      </c>
      <c r="E3" s="12" t="s">
        <v>25</v>
      </c>
      <c r="F3" s="81" t="s">
        <v>26</v>
      </c>
      <c r="G3" s="96" t="s">
        <v>27</v>
      </c>
      <c r="H3" s="81"/>
      <c r="I3" s="81"/>
      <c r="J3" s="81"/>
      <c r="K3" s="127" t="s">
        <v>30</v>
      </c>
      <c r="L3" s="96" t="s">
        <v>28</v>
      </c>
      <c r="M3" s="81"/>
      <c r="N3" s="81" t="s">
        <v>29</v>
      </c>
      <c r="O3" s="81"/>
      <c r="P3" s="81" t="s">
        <v>31</v>
      </c>
      <c r="Q3" s="81"/>
      <c r="R3" s="126" t="s">
        <v>32</v>
      </c>
    </row>
    <row r="4" spans="1:18" ht="99.95" customHeight="1" x14ac:dyDescent="0.2">
      <c r="A4" s="243">
        <v>41467</v>
      </c>
      <c r="B4" s="70" t="s">
        <v>1822</v>
      </c>
      <c r="C4" s="69" t="s">
        <v>23</v>
      </c>
      <c r="D4" s="69" t="s">
        <v>24</v>
      </c>
      <c r="E4" s="12" t="s">
        <v>33</v>
      </c>
      <c r="F4" s="128" t="s">
        <v>34</v>
      </c>
      <c r="G4" s="81" t="s">
        <v>35</v>
      </c>
      <c r="H4" s="81"/>
      <c r="I4" s="81"/>
      <c r="J4" s="81"/>
      <c r="K4" s="81" t="s">
        <v>38</v>
      </c>
      <c r="L4" s="81" t="s">
        <v>36</v>
      </c>
      <c r="M4" s="81"/>
      <c r="N4" s="81" t="s">
        <v>37</v>
      </c>
      <c r="O4" s="81"/>
      <c r="P4" s="81" t="s">
        <v>39</v>
      </c>
      <c r="Q4" s="81"/>
      <c r="R4" s="126" t="s">
        <v>1827</v>
      </c>
    </row>
    <row r="5" spans="1:18" ht="99.95" customHeight="1" x14ac:dyDescent="0.2">
      <c r="A5" s="243">
        <v>41467</v>
      </c>
      <c r="B5" s="69" t="s">
        <v>1823</v>
      </c>
      <c r="C5" s="69" t="s">
        <v>40</v>
      </c>
      <c r="D5" s="69" t="s">
        <v>24</v>
      </c>
      <c r="E5" s="12" t="s">
        <v>41</v>
      </c>
      <c r="F5" s="81" t="s">
        <v>42</v>
      </c>
      <c r="G5" s="81"/>
      <c r="H5" s="81"/>
      <c r="I5" s="81"/>
      <c r="J5" s="81"/>
      <c r="K5" s="81" t="s">
        <v>44</v>
      </c>
      <c r="L5" s="81"/>
      <c r="M5" s="81"/>
      <c r="N5" s="81" t="s">
        <v>43</v>
      </c>
      <c r="O5" s="81"/>
      <c r="P5" s="81" t="s">
        <v>45</v>
      </c>
      <c r="Q5" s="81"/>
      <c r="R5" s="126" t="s">
        <v>1828</v>
      </c>
    </row>
    <row r="6" spans="1:18" ht="99.95" customHeight="1" x14ac:dyDescent="0.2">
      <c r="A6" s="243">
        <v>41509</v>
      </c>
      <c r="B6" s="70" t="s">
        <v>1822</v>
      </c>
      <c r="C6" s="69" t="s">
        <v>23</v>
      </c>
      <c r="D6" s="69" t="s">
        <v>46</v>
      </c>
      <c r="E6" s="12" t="s">
        <v>47</v>
      </c>
      <c r="F6" s="81"/>
      <c r="G6" s="81"/>
      <c r="H6" s="78"/>
      <c r="I6" s="81"/>
      <c r="J6" s="81"/>
      <c r="K6" s="81"/>
      <c r="L6" s="81"/>
      <c r="M6" s="81"/>
      <c r="N6" s="81"/>
      <c r="O6" s="81"/>
      <c r="P6" s="11" t="s">
        <v>48</v>
      </c>
      <c r="Q6" s="81"/>
      <c r="R6" s="126" t="s">
        <v>49</v>
      </c>
    </row>
    <row r="7" spans="1:18" ht="99.95" customHeight="1" x14ac:dyDescent="0.2">
      <c r="A7" s="243">
        <v>41523</v>
      </c>
      <c r="B7" s="69" t="s">
        <v>1821</v>
      </c>
      <c r="C7" s="69" t="s">
        <v>40</v>
      </c>
      <c r="D7" s="69" t="s">
        <v>50</v>
      </c>
      <c r="E7" s="12" t="s">
        <v>51</v>
      </c>
      <c r="F7" s="81" t="s">
        <v>52</v>
      </c>
      <c r="G7" s="81"/>
      <c r="H7" s="81"/>
      <c r="I7" s="81"/>
      <c r="J7" s="81"/>
      <c r="K7" s="81" t="s">
        <v>53</v>
      </c>
      <c r="L7" s="81"/>
      <c r="M7" s="81"/>
      <c r="N7" s="81"/>
      <c r="O7" s="81"/>
      <c r="P7" s="81" t="s">
        <v>54</v>
      </c>
      <c r="Q7" s="81"/>
      <c r="R7" s="126" t="s">
        <v>1829</v>
      </c>
    </row>
    <row r="8" spans="1:18" ht="99.95" customHeight="1" x14ac:dyDescent="0.2">
      <c r="A8" s="243">
        <v>41530</v>
      </c>
      <c r="B8" s="70" t="s">
        <v>1822</v>
      </c>
      <c r="C8" s="69" t="s">
        <v>23</v>
      </c>
      <c r="D8" s="69" t="s">
        <v>55</v>
      </c>
      <c r="E8" s="72" t="s">
        <v>56</v>
      </c>
      <c r="F8" s="81" t="s">
        <v>57</v>
      </c>
      <c r="G8" s="78"/>
      <c r="H8" s="78"/>
      <c r="I8" s="78"/>
      <c r="J8" s="81"/>
      <c r="K8" s="172"/>
      <c r="L8" s="81"/>
      <c r="M8" s="81"/>
      <c r="N8" s="81" t="s">
        <v>58</v>
      </c>
      <c r="O8" s="81"/>
      <c r="P8" s="81" t="s">
        <v>59</v>
      </c>
      <c r="Q8" s="81"/>
      <c r="R8" s="126" t="s">
        <v>1830</v>
      </c>
    </row>
    <row r="9" spans="1:18" ht="99.95" customHeight="1" x14ac:dyDescent="0.2">
      <c r="A9" s="243">
        <v>41544</v>
      </c>
      <c r="B9" s="70" t="s">
        <v>1822</v>
      </c>
      <c r="C9" s="69" t="s">
        <v>23</v>
      </c>
      <c r="D9" s="69" t="s">
        <v>60</v>
      </c>
      <c r="E9" s="12" t="s">
        <v>61</v>
      </c>
      <c r="F9" s="81" t="s">
        <v>62</v>
      </c>
      <c r="G9" s="81" t="s">
        <v>63</v>
      </c>
      <c r="H9" s="81"/>
      <c r="I9" s="81"/>
      <c r="J9" s="81"/>
      <c r="K9" s="81" t="s">
        <v>65</v>
      </c>
      <c r="L9" s="81" t="s">
        <v>64</v>
      </c>
      <c r="M9" s="81"/>
      <c r="N9" s="81"/>
      <c r="O9" s="81"/>
      <c r="P9" s="11" t="s">
        <v>66</v>
      </c>
      <c r="Q9" s="78" t="s">
        <v>67</v>
      </c>
      <c r="R9" s="126" t="s">
        <v>1831</v>
      </c>
    </row>
    <row r="10" spans="1:18" ht="99.95" customHeight="1" x14ac:dyDescent="0.2">
      <c r="A10" s="243">
        <v>41544</v>
      </c>
      <c r="B10" s="70" t="s">
        <v>1822</v>
      </c>
      <c r="C10" s="69" t="s">
        <v>23</v>
      </c>
      <c r="D10" s="69" t="s">
        <v>60</v>
      </c>
      <c r="E10" s="12" t="s">
        <v>68</v>
      </c>
      <c r="F10" s="81"/>
      <c r="G10" s="81"/>
      <c r="H10" s="78"/>
      <c r="I10" s="81"/>
      <c r="J10" s="81"/>
      <c r="K10" s="78"/>
      <c r="L10" s="81"/>
      <c r="M10" s="81"/>
      <c r="N10" s="81"/>
      <c r="O10" s="81"/>
      <c r="P10" s="81" t="s">
        <v>69</v>
      </c>
      <c r="Q10" s="81" t="s">
        <v>70</v>
      </c>
      <c r="R10" s="126" t="s">
        <v>1832</v>
      </c>
    </row>
    <row r="11" spans="1:18" s="175" customFormat="1" ht="99.95" customHeight="1" x14ac:dyDescent="0.2">
      <c r="A11" s="244">
        <v>41551</v>
      </c>
      <c r="B11" s="70" t="s">
        <v>1821</v>
      </c>
      <c r="C11" s="70" t="s">
        <v>71</v>
      </c>
      <c r="D11" s="70" t="s">
        <v>72</v>
      </c>
      <c r="E11" s="72" t="s">
        <v>73</v>
      </c>
      <c r="F11" s="97" t="s">
        <v>74</v>
      </c>
      <c r="G11" s="172" t="s">
        <v>75</v>
      </c>
      <c r="H11" s="97" t="s">
        <v>1166</v>
      </c>
      <c r="I11" s="97"/>
      <c r="J11" s="97" t="s">
        <v>78</v>
      </c>
      <c r="K11" s="173" t="s">
        <v>79</v>
      </c>
      <c r="L11" s="97" t="s">
        <v>76</v>
      </c>
      <c r="M11" s="97"/>
      <c r="N11" s="97" t="s">
        <v>77</v>
      </c>
      <c r="O11" s="97"/>
      <c r="P11" s="97" t="s">
        <v>80</v>
      </c>
      <c r="Q11" s="97" t="s">
        <v>81</v>
      </c>
      <c r="R11" s="174" t="s">
        <v>1833</v>
      </c>
    </row>
    <row r="12" spans="1:18" ht="99.95" customHeight="1" x14ac:dyDescent="0.2">
      <c r="A12" s="243">
        <v>41593</v>
      </c>
      <c r="B12" s="70" t="s">
        <v>1822</v>
      </c>
      <c r="C12" s="69" t="s">
        <v>23</v>
      </c>
      <c r="D12" s="69" t="s">
        <v>24</v>
      </c>
      <c r="E12" s="12" t="s">
        <v>82</v>
      </c>
      <c r="F12" s="78" t="s">
        <v>83</v>
      </c>
      <c r="G12" s="81" t="s">
        <v>84</v>
      </c>
      <c r="H12" s="81"/>
      <c r="I12" s="81"/>
      <c r="J12" s="81"/>
      <c r="K12" s="78" t="s">
        <v>87</v>
      </c>
      <c r="L12" s="81" t="s">
        <v>85</v>
      </c>
      <c r="M12" s="81" t="s">
        <v>1645</v>
      </c>
      <c r="N12" s="81" t="s">
        <v>86</v>
      </c>
      <c r="O12" s="81"/>
      <c r="P12" s="81" t="s">
        <v>88</v>
      </c>
      <c r="Q12" s="81" t="s">
        <v>89</v>
      </c>
      <c r="R12" s="126" t="s">
        <v>1834</v>
      </c>
    </row>
    <row r="13" spans="1:18" ht="99.95" customHeight="1" x14ac:dyDescent="0.2">
      <c r="A13" s="243">
        <v>41607</v>
      </c>
      <c r="B13" s="69" t="s">
        <v>22</v>
      </c>
      <c r="C13" s="69" t="s">
        <v>23</v>
      </c>
      <c r="D13" s="69" t="s">
        <v>60</v>
      </c>
      <c r="E13" s="12" t="s">
        <v>90</v>
      </c>
      <c r="F13" s="81" t="s">
        <v>91</v>
      </c>
      <c r="G13" s="81"/>
      <c r="H13" s="81"/>
      <c r="I13" s="81"/>
      <c r="J13" s="81"/>
      <c r="K13" s="81" t="s">
        <v>92</v>
      </c>
      <c r="L13" s="81"/>
      <c r="M13" s="81"/>
      <c r="N13" s="81"/>
      <c r="O13" s="81"/>
      <c r="P13" s="81" t="s">
        <v>93</v>
      </c>
      <c r="Q13" s="78"/>
      <c r="R13" s="126" t="s">
        <v>1835</v>
      </c>
    </row>
    <row r="14" spans="1:18" ht="99.95" customHeight="1" x14ac:dyDescent="0.2">
      <c r="A14" s="243">
        <v>41621</v>
      </c>
      <c r="B14" s="69" t="s">
        <v>22</v>
      </c>
      <c r="C14" s="69" t="s">
        <v>23</v>
      </c>
      <c r="D14" s="69" t="s">
        <v>18</v>
      </c>
      <c r="E14" s="12" t="s">
        <v>94</v>
      </c>
      <c r="F14" s="81"/>
      <c r="G14" s="81"/>
      <c r="H14" s="81"/>
      <c r="I14" s="97"/>
      <c r="J14" s="81"/>
      <c r="K14" s="81"/>
      <c r="L14" s="81"/>
      <c r="M14" s="81"/>
      <c r="N14" s="81"/>
      <c r="O14" s="81"/>
      <c r="P14" s="81" t="s">
        <v>95</v>
      </c>
      <c r="Q14" s="81"/>
      <c r="R14" s="126" t="s">
        <v>1836</v>
      </c>
    </row>
    <row r="15" spans="1:18" ht="99.95" customHeight="1" x14ac:dyDescent="0.2">
      <c r="A15" s="243">
        <v>41621</v>
      </c>
      <c r="B15" s="69" t="s">
        <v>1821</v>
      </c>
      <c r="C15" s="69" t="s">
        <v>17</v>
      </c>
      <c r="D15" s="69" t="s">
        <v>97</v>
      </c>
      <c r="E15" s="12" t="s">
        <v>98</v>
      </c>
      <c r="F15" s="81"/>
      <c r="G15" s="81"/>
      <c r="H15" s="81"/>
      <c r="I15" s="81"/>
      <c r="J15" s="81"/>
      <c r="K15" s="81"/>
      <c r="L15" s="81"/>
      <c r="M15" s="81"/>
      <c r="N15" s="81"/>
      <c r="O15" s="81"/>
      <c r="P15" s="81" t="s">
        <v>99</v>
      </c>
      <c r="Q15" s="81"/>
      <c r="R15" s="126" t="s">
        <v>1837</v>
      </c>
    </row>
    <row r="16" spans="1:18" ht="99.95" customHeight="1" x14ac:dyDescent="0.2">
      <c r="A16" s="243">
        <v>41621</v>
      </c>
      <c r="B16" s="70" t="s">
        <v>1822</v>
      </c>
      <c r="C16" s="69" t="s">
        <v>23</v>
      </c>
      <c r="D16" s="69" t="s">
        <v>18</v>
      </c>
      <c r="E16" s="12" t="s">
        <v>100</v>
      </c>
      <c r="F16" s="81"/>
      <c r="G16" s="81"/>
      <c r="H16" s="81"/>
      <c r="I16" s="81"/>
      <c r="J16" s="81"/>
      <c r="K16" s="81"/>
      <c r="L16" s="81"/>
      <c r="M16" s="81"/>
      <c r="N16" s="81"/>
      <c r="O16" s="81"/>
      <c r="P16" s="81" t="s">
        <v>101</v>
      </c>
      <c r="Q16" s="81" t="s">
        <v>102</v>
      </c>
      <c r="R16" s="126" t="s">
        <v>1838</v>
      </c>
    </row>
    <row r="17" spans="1:18" ht="99.95" customHeight="1" x14ac:dyDescent="0.2">
      <c r="A17" s="243">
        <v>41677</v>
      </c>
      <c r="B17" s="70" t="s">
        <v>1822</v>
      </c>
      <c r="C17" s="69" t="s">
        <v>23</v>
      </c>
      <c r="D17" s="69" t="s">
        <v>24</v>
      </c>
      <c r="E17" s="12" t="s">
        <v>103</v>
      </c>
      <c r="F17" s="81" t="s">
        <v>104</v>
      </c>
      <c r="G17" s="81" t="s">
        <v>105</v>
      </c>
      <c r="H17" s="81"/>
      <c r="I17" s="81"/>
      <c r="J17" s="81"/>
      <c r="K17" s="81"/>
      <c r="L17" s="180" t="s">
        <v>106</v>
      </c>
      <c r="M17" s="81"/>
      <c r="N17" s="81"/>
      <c r="O17" s="81"/>
      <c r="P17" s="11" t="s">
        <v>107</v>
      </c>
      <c r="Q17" s="81"/>
      <c r="R17" s="126" t="s">
        <v>1839</v>
      </c>
    </row>
    <row r="18" spans="1:18" ht="99.95" customHeight="1" x14ac:dyDescent="0.2">
      <c r="A18" s="243">
        <v>41719</v>
      </c>
      <c r="B18" s="70" t="s">
        <v>1822</v>
      </c>
      <c r="C18" s="69" t="s">
        <v>23</v>
      </c>
      <c r="D18" s="69" t="s">
        <v>108</v>
      </c>
      <c r="E18" s="12" t="s">
        <v>109</v>
      </c>
      <c r="F18" s="78"/>
      <c r="G18" s="81"/>
      <c r="H18" s="81"/>
      <c r="I18" s="81"/>
      <c r="J18" s="81"/>
      <c r="K18" s="81"/>
      <c r="L18" s="81"/>
      <c r="M18" s="81"/>
      <c r="N18" s="81"/>
      <c r="O18" s="81"/>
      <c r="P18" s="81" t="s">
        <v>110</v>
      </c>
      <c r="Q18" s="81"/>
      <c r="R18" s="126" t="s">
        <v>1840</v>
      </c>
    </row>
    <row r="19" spans="1:18" ht="99.95" customHeight="1" x14ac:dyDescent="0.2">
      <c r="A19" s="243">
        <v>41726</v>
      </c>
      <c r="B19" s="70" t="s">
        <v>1822</v>
      </c>
      <c r="C19" s="69" t="s">
        <v>23</v>
      </c>
      <c r="D19" s="69" t="s">
        <v>111</v>
      </c>
      <c r="E19" s="12" t="s">
        <v>112</v>
      </c>
      <c r="F19" s="81" t="s">
        <v>113</v>
      </c>
      <c r="G19" s="81"/>
      <c r="H19" s="81"/>
      <c r="I19" s="81"/>
      <c r="J19" s="81"/>
      <c r="K19" s="78"/>
      <c r="L19" s="81"/>
      <c r="M19" s="81"/>
      <c r="N19" s="81"/>
      <c r="O19" s="81"/>
      <c r="P19" s="11" t="s">
        <v>114</v>
      </c>
      <c r="Q19" s="81" t="s">
        <v>115</v>
      </c>
      <c r="R19" s="126" t="s">
        <v>1841</v>
      </c>
    </row>
    <row r="20" spans="1:18" ht="99.95" customHeight="1" x14ac:dyDescent="0.2">
      <c r="A20" s="243">
        <v>41733</v>
      </c>
      <c r="B20" s="70" t="s">
        <v>1822</v>
      </c>
      <c r="C20" s="69" t="s">
        <v>23</v>
      </c>
      <c r="D20" s="69" t="s">
        <v>116</v>
      </c>
      <c r="E20" s="12" t="s">
        <v>117</v>
      </c>
      <c r="F20" s="81" t="s">
        <v>118</v>
      </c>
      <c r="G20" s="81"/>
      <c r="H20" s="81"/>
      <c r="I20" s="81"/>
      <c r="J20" s="81"/>
      <c r="K20" s="81"/>
      <c r="L20" s="81"/>
      <c r="M20" s="81"/>
      <c r="N20" s="81"/>
      <c r="O20" s="81"/>
      <c r="P20" s="81" t="s">
        <v>119</v>
      </c>
      <c r="Q20" s="81" t="s">
        <v>1845</v>
      </c>
      <c r="R20" s="126" t="s">
        <v>1639</v>
      </c>
    </row>
    <row r="21" spans="1:18" ht="99.95" customHeight="1" x14ac:dyDescent="0.2">
      <c r="A21" s="243">
        <v>41733</v>
      </c>
      <c r="B21" s="70" t="s">
        <v>1822</v>
      </c>
      <c r="C21" s="69" t="s">
        <v>23</v>
      </c>
      <c r="D21" s="69" t="s">
        <v>196</v>
      </c>
      <c r="E21" s="72" t="s">
        <v>1842</v>
      </c>
      <c r="F21" s="81" t="s">
        <v>120</v>
      </c>
      <c r="G21" s="81" t="s">
        <v>121</v>
      </c>
      <c r="H21" s="81" t="s">
        <v>1164</v>
      </c>
      <c r="I21" s="81"/>
      <c r="J21" s="81"/>
      <c r="K21" s="81" t="s">
        <v>1091</v>
      </c>
      <c r="L21" s="78"/>
      <c r="M21" s="81"/>
      <c r="N21" s="172" t="s">
        <v>122</v>
      </c>
      <c r="O21" s="81"/>
      <c r="P21" s="129" t="s">
        <v>123</v>
      </c>
      <c r="Q21" s="81" t="s">
        <v>124</v>
      </c>
      <c r="R21" s="82" t="s">
        <v>1843</v>
      </c>
    </row>
    <row r="22" spans="1:18" ht="99.95" customHeight="1" x14ac:dyDescent="0.2">
      <c r="A22" s="243">
        <v>41740</v>
      </c>
      <c r="B22" s="70" t="s">
        <v>1822</v>
      </c>
      <c r="C22" s="69" t="s">
        <v>23</v>
      </c>
      <c r="D22" s="69" t="s">
        <v>125</v>
      </c>
      <c r="E22" s="12" t="s">
        <v>126</v>
      </c>
      <c r="F22" s="81"/>
      <c r="G22" s="81"/>
      <c r="H22" s="81"/>
      <c r="I22" s="81"/>
      <c r="J22" s="81"/>
      <c r="K22" s="81"/>
      <c r="L22" s="81"/>
      <c r="M22" s="81"/>
      <c r="N22" s="81"/>
      <c r="O22" s="81"/>
      <c r="P22" s="81" t="s">
        <v>127</v>
      </c>
      <c r="Q22" s="78"/>
      <c r="R22" s="126" t="s">
        <v>1844</v>
      </c>
    </row>
    <row r="23" spans="1:18" ht="99.95" customHeight="1" x14ac:dyDescent="0.2">
      <c r="A23" s="243">
        <v>41747</v>
      </c>
      <c r="B23" s="70" t="s">
        <v>1822</v>
      </c>
      <c r="C23" s="69" t="s">
        <v>128</v>
      </c>
      <c r="D23" s="69" t="s">
        <v>60</v>
      </c>
      <c r="E23" s="12" t="s">
        <v>129</v>
      </c>
      <c r="F23" s="81"/>
      <c r="G23" s="81"/>
      <c r="H23" s="81"/>
      <c r="I23" s="81"/>
      <c r="J23" s="81"/>
      <c r="K23" s="81"/>
      <c r="L23" s="81"/>
      <c r="M23" s="81"/>
      <c r="N23" s="81"/>
      <c r="O23" s="81"/>
      <c r="P23" s="81" t="s">
        <v>130</v>
      </c>
      <c r="Q23" s="81"/>
      <c r="R23" s="126" t="s">
        <v>1846</v>
      </c>
    </row>
    <row r="24" spans="1:18" ht="99.95" customHeight="1" x14ac:dyDescent="0.2">
      <c r="A24" s="243">
        <v>41768</v>
      </c>
      <c r="B24" s="70" t="s">
        <v>1822</v>
      </c>
      <c r="C24" s="69" t="s">
        <v>23</v>
      </c>
      <c r="D24" s="69" t="s">
        <v>131</v>
      </c>
      <c r="E24" s="72" t="s">
        <v>132</v>
      </c>
      <c r="F24" s="81"/>
      <c r="G24" s="81"/>
      <c r="H24" s="81"/>
      <c r="I24" s="81"/>
      <c r="J24" s="81"/>
      <c r="K24" s="81"/>
      <c r="L24" s="81"/>
      <c r="M24" s="81"/>
      <c r="N24" s="81"/>
      <c r="O24" s="81"/>
      <c r="P24" s="81" t="s">
        <v>133</v>
      </c>
      <c r="Q24" s="81" t="s">
        <v>134</v>
      </c>
      <c r="R24" s="126" t="s">
        <v>1847</v>
      </c>
    </row>
    <row r="25" spans="1:18" ht="99.95" customHeight="1" x14ac:dyDescent="0.2">
      <c r="A25" s="243">
        <v>41768</v>
      </c>
      <c r="B25" s="70" t="s">
        <v>1822</v>
      </c>
      <c r="C25" s="69" t="s">
        <v>23</v>
      </c>
      <c r="D25" s="69" t="s">
        <v>108</v>
      </c>
      <c r="E25" s="72" t="s">
        <v>135</v>
      </c>
      <c r="F25" s="81"/>
      <c r="G25" s="81"/>
      <c r="H25" s="81"/>
      <c r="I25" s="81"/>
      <c r="J25" s="81"/>
      <c r="K25" s="81"/>
      <c r="L25" s="81"/>
      <c r="M25" s="81"/>
      <c r="N25" s="81"/>
      <c r="O25" s="81"/>
      <c r="P25" s="81" t="s">
        <v>136</v>
      </c>
      <c r="Q25" s="78" t="s">
        <v>137</v>
      </c>
      <c r="R25" s="126" t="s">
        <v>1848</v>
      </c>
    </row>
    <row r="26" spans="1:18" ht="99.95" customHeight="1" x14ac:dyDescent="0.2">
      <c r="A26" s="243">
        <v>41803</v>
      </c>
      <c r="B26" s="70" t="s">
        <v>1822</v>
      </c>
      <c r="C26" s="69" t="s">
        <v>23</v>
      </c>
      <c r="D26" s="69" t="s">
        <v>138</v>
      </c>
      <c r="E26" s="12" t="s">
        <v>139</v>
      </c>
      <c r="F26" s="81" t="s">
        <v>140</v>
      </c>
      <c r="G26" s="81"/>
      <c r="H26" s="81"/>
      <c r="I26" s="81"/>
      <c r="J26" s="81" t="s">
        <v>142</v>
      </c>
      <c r="K26" s="81"/>
      <c r="L26" s="81"/>
      <c r="M26" s="81"/>
      <c r="N26" s="81" t="s">
        <v>141</v>
      </c>
      <c r="O26" s="81"/>
      <c r="P26" s="81" t="s">
        <v>143</v>
      </c>
      <c r="Q26" s="78" t="s">
        <v>144</v>
      </c>
      <c r="R26" s="126" t="s">
        <v>1849</v>
      </c>
    </row>
    <row r="27" spans="1:18" ht="99.95" customHeight="1" x14ac:dyDescent="0.2">
      <c r="A27" s="243">
        <v>41823</v>
      </c>
      <c r="B27" s="69" t="s">
        <v>1824</v>
      </c>
      <c r="C27" s="69" t="s">
        <v>145</v>
      </c>
      <c r="D27" s="69" t="s">
        <v>24</v>
      </c>
      <c r="E27" s="12" t="s">
        <v>146</v>
      </c>
      <c r="F27" s="81" t="s">
        <v>147</v>
      </c>
      <c r="G27" s="81"/>
      <c r="H27" s="129"/>
      <c r="I27" s="81"/>
      <c r="J27" s="81"/>
      <c r="K27" s="78" t="s">
        <v>150</v>
      </c>
      <c r="L27" s="81" t="s">
        <v>148</v>
      </c>
      <c r="M27" s="81"/>
      <c r="N27" s="81" t="s">
        <v>149</v>
      </c>
      <c r="O27" s="81"/>
      <c r="P27" s="129" t="s">
        <v>151</v>
      </c>
      <c r="Q27" s="78" t="s">
        <v>152</v>
      </c>
      <c r="R27" s="126" t="s">
        <v>1850</v>
      </c>
    </row>
    <row r="28" spans="1:18" ht="99.95" customHeight="1" x14ac:dyDescent="0.2">
      <c r="A28" s="243">
        <v>41838</v>
      </c>
      <c r="B28" s="70" t="s">
        <v>1822</v>
      </c>
      <c r="C28" s="69" t="s">
        <v>153</v>
      </c>
      <c r="D28" s="69" t="s">
        <v>24</v>
      </c>
      <c r="E28" s="72" t="s">
        <v>154</v>
      </c>
      <c r="F28" s="81" t="s">
        <v>155</v>
      </c>
      <c r="G28" s="172" t="s">
        <v>156</v>
      </c>
      <c r="H28" s="81"/>
      <c r="I28" s="81"/>
      <c r="J28" s="78"/>
      <c r="K28" s="81" t="s">
        <v>158</v>
      </c>
      <c r="L28" s="97" t="s">
        <v>1636</v>
      </c>
      <c r="M28" s="81"/>
      <c r="N28" s="81" t="s">
        <v>157</v>
      </c>
      <c r="O28" s="81"/>
      <c r="P28" s="81" t="s">
        <v>159</v>
      </c>
      <c r="Q28" s="81" t="s">
        <v>160</v>
      </c>
      <c r="R28" s="126" t="s">
        <v>1851</v>
      </c>
    </row>
    <row r="29" spans="1:18" ht="99.95" customHeight="1" x14ac:dyDescent="0.2">
      <c r="A29" s="243">
        <v>41859</v>
      </c>
      <c r="B29" s="70" t="s">
        <v>1822</v>
      </c>
      <c r="C29" s="69" t="s">
        <v>71</v>
      </c>
      <c r="D29" s="69" t="s">
        <v>161</v>
      </c>
      <c r="E29" s="12" t="s">
        <v>162</v>
      </c>
      <c r="F29" s="81"/>
      <c r="G29" s="81"/>
      <c r="H29" s="81"/>
      <c r="I29" s="81"/>
      <c r="J29" s="81"/>
      <c r="K29" s="81"/>
      <c r="L29" s="81"/>
      <c r="M29" s="81"/>
      <c r="N29" s="81"/>
      <c r="O29" s="81"/>
      <c r="P29" s="81" t="s">
        <v>163</v>
      </c>
      <c r="Q29" s="81" t="s">
        <v>96</v>
      </c>
      <c r="R29" s="126" t="s">
        <v>1852</v>
      </c>
    </row>
    <row r="30" spans="1:18" s="175" customFormat="1" ht="99.95" customHeight="1" x14ac:dyDescent="0.2">
      <c r="A30" s="244">
        <v>41859</v>
      </c>
      <c r="B30" s="70" t="s">
        <v>1822</v>
      </c>
      <c r="C30" s="70" t="s">
        <v>23</v>
      </c>
      <c r="D30" s="70" t="s">
        <v>164</v>
      </c>
      <c r="E30" s="72" t="s">
        <v>165</v>
      </c>
      <c r="F30" s="172" t="s">
        <v>166</v>
      </c>
      <c r="G30" s="97"/>
      <c r="H30" s="176"/>
      <c r="I30" s="97"/>
      <c r="J30" s="97"/>
      <c r="K30" s="172"/>
      <c r="L30" s="97"/>
      <c r="M30" s="97"/>
      <c r="N30" s="97"/>
      <c r="O30" s="97"/>
      <c r="P30" s="97" t="s">
        <v>167</v>
      </c>
      <c r="Q30" s="97"/>
      <c r="R30" s="174" t="s">
        <v>1853</v>
      </c>
    </row>
    <row r="31" spans="1:18" ht="99.95" customHeight="1" x14ac:dyDescent="0.2">
      <c r="A31" s="243">
        <v>41887</v>
      </c>
      <c r="B31" s="69" t="s">
        <v>1825</v>
      </c>
      <c r="C31" s="69" t="s">
        <v>40</v>
      </c>
      <c r="D31" s="69" t="s">
        <v>24</v>
      </c>
      <c r="E31" s="72" t="s">
        <v>168</v>
      </c>
      <c r="F31" s="81" t="s">
        <v>169</v>
      </c>
      <c r="G31" s="81" t="s">
        <v>171</v>
      </c>
      <c r="H31" s="81"/>
      <c r="I31" s="81" t="s">
        <v>170</v>
      </c>
      <c r="J31" s="81"/>
      <c r="K31" s="97"/>
      <c r="L31" s="78" t="s">
        <v>172</v>
      </c>
      <c r="M31" s="81" t="s">
        <v>173</v>
      </c>
      <c r="N31" s="81" t="s">
        <v>174</v>
      </c>
      <c r="O31" s="81"/>
      <c r="P31" s="81" t="s">
        <v>175</v>
      </c>
      <c r="Q31" s="81"/>
      <c r="R31" s="126" t="s">
        <v>1854</v>
      </c>
    </row>
    <row r="32" spans="1:18" ht="99.95" customHeight="1" x14ac:dyDescent="0.2">
      <c r="A32" s="243">
        <v>41901</v>
      </c>
      <c r="B32" s="70" t="s">
        <v>1822</v>
      </c>
      <c r="C32" s="69" t="s">
        <v>23</v>
      </c>
      <c r="D32" s="69" t="s">
        <v>116</v>
      </c>
      <c r="E32" s="12" t="s">
        <v>176</v>
      </c>
      <c r="F32" s="78"/>
      <c r="G32" s="78"/>
      <c r="H32" s="81"/>
      <c r="I32" s="81"/>
      <c r="J32" s="81"/>
      <c r="K32" s="78"/>
      <c r="L32" s="78"/>
      <c r="M32" s="81"/>
      <c r="N32" s="81" t="s">
        <v>177</v>
      </c>
      <c r="O32" s="81"/>
      <c r="P32" s="81" t="s">
        <v>178</v>
      </c>
      <c r="Q32" s="81" t="s">
        <v>179</v>
      </c>
      <c r="R32" s="82" t="s">
        <v>1855</v>
      </c>
    </row>
    <row r="33" spans="1:18" ht="99.95" customHeight="1" x14ac:dyDescent="0.2">
      <c r="A33" s="243">
        <v>41908</v>
      </c>
      <c r="B33" s="70" t="s">
        <v>1822</v>
      </c>
      <c r="C33" s="69" t="s">
        <v>23</v>
      </c>
      <c r="D33" s="69" t="s">
        <v>180</v>
      </c>
      <c r="E33" s="12" t="s">
        <v>181</v>
      </c>
      <c r="F33" s="81" t="s">
        <v>182</v>
      </c>
      <c r="G33" s="81"/>
      <c r="H33" s="81"/>
      <c r="I33" s="97"/>
      <c r="J33" s="81"/>
      <c r="K33" s="81"/>
      <c r="L33" s="81"/>
      <c r="M33" s="81"/>
      <c r="N33" s="81" t="s">
        <v>183</v>
      </c>
      <c r="O33" s="81"/>
      <c r="P33" s="81" t="s">
        <v>184</v>
      </c>
      <c r="Q33" s="81" t="s">
        <v>185</v>
      </c>
      <c r="R33" s="126" t="s">
        <v>1856</v>
      </c>
    </row>
    <row r="34" spans="1:18" ht="99.95" customHeight="1" x14ac:dyDescent="0.2">
      <c r="A34" s="243">
        <v>41908</v>
      </c>
      <c r="B34" s="70" t="s">
        <v>1822</v>
      </c>
      <c r="C34" s="69" t="s">
        <v>23</v>
      </c>
      <c r="D34" s="69" t="s">
        <v>186</v>
      </c>
      <c r="E34" s="12" t="s">
        <v>187</v>
      </c>
      <c r="F34" s="81" t="s">
        <v>1090</v>
      </c>
      <c r="G34" s="81"/>
      <c r="H34" s="81"/>
      <c r="I34" s="81"/>
      <c r="J34" s="81"/>
      <c r="K34" s="81" t="s">
        <v>189</v>
      </c>
      <c r="L34" s="81"/>
      <c r="M34" s="81"/>
      <c r="N34" s="81" t="s">
        <v>188</v>
      </c>
      <c r="O34" s="81"/>
      <c r="P34" s="81" t="s">
        <v>190</v>
      </c>
      <c r="Q34" s="81" t="s">
        <v>191</v>
      </c>
      <c r="R34" s="126" t="s">
        <v>1857</v>
      </c>
    </row>
    <row r="35" spans="1:18" ht="99.95" customHeight="1" x14ac:dyDescent="0.2">
      <c r="A35" s="243">
        <v>41922</v>
      </c>
      <c r="B35" s="70" t="s">
        <v>1822</v>
      </c>
      <c r="C35" s="69" t="s">
        <v>23</v>
      </c>
      <c r="D35" s="69" t="s">
        <v>186</v>
      </c>
      <c r="E35" s="72" t="s">
        <v>192</v>
      </c>
      <c r="F35" s="97" t="s">
        <v>193</v>
      </c>
      <c r="G35" s="81"/>
      <c r="H35" s="81"/>
      <c r="I35" s="81"/>
      <c r="J35" s="81"/>
      <c r="K35" s="81"/>
      <c r="L35" s="81" t="s">
        <v>1637</v>
      </c>
      <c r="M35" s="81"/>
      <c r="N35" s="81"/>
      <c r="O35" s="81"/>
      <c r="P35" s="81" t="s">
        <v>194</v>
      </c>
      <c r="Q35" s="81" t="s">
        <v>195</v>
      </c>
      <c r="R35" s="126" t="s">
        <v>1858</v>
      </c>
    </row>
    <row r="36" spans="1:18" ht="99.95" customHeight="1" x14ac:dyDescent="0.2">
      <c r="A36" s="243">
        <v>41936</v>
      </c>
      <c r="B36" s="70" t="s">
        <v>1822</v>
      </c>
      <c r="C36" s="69" t="s">
        <v>23</v>
      </c>
      <c r="D36" s="69" t="s">
        <v>196</v>
      </c>
      <c r="E36" s="12" t="s">
        <v>197</v>
      </c>
      <c r="F36" s="81" t="s">
        <v>198</v>
      </c>
      <c r="G36" s="81" t="s">
        <v>199</v>
      </c>
      <c r="H36" s="81" t="s">
        <v>1165</v>
      </c>
      <c r="I36" s="81"/>
      <c r="J36" s="81"/>
      <c r="K36" s="78" t="s">
        <v>200</v>
      </c>
      <c r="L36" s="81"/>
      <c r="M36" s="81"/>
      <c r="N36" s="81"/>
      <c r="O36" s="81"/>
      <c r="P36" s="81" t="s">
        <v>201</v>
      </c>
      <c r="Q36" s="81"/>
      <c r="R36" s="126" t="s">
        <v>1859</v>
      </c>
    </row>
    <row r="37" spans="1:18" ht="99.95" customHeight="1" x14ac:dyDescent="0.2">
      <c r="A37" s="243">
        <v>41978</v>
      </c>
      <c r="B37" s="70" t="s">
        <v>1822</v>
      </c>
      <c r="C37" s="69" t="s">
        <v>23</v>
      </c>
      <c r="D37" s="69" t="s">
        <v>108</v>
      </c>
      <c r="E37" s="12" t="s">
        <v>202</v>
      </c>
      <c r="F37" s="81"/>
      <c r="G37" s="81"/>
      <c r="H37" s="81"/>
      <c r="I37" s="97"/>
      <c r="J37" s="81"/>
      <c r="K37" s="81"/>
      <c r="L37" s="81" t="s">
        <v>1638</v>
      </c>
      <c r="M37" s="81"/>
      <c r="N37" s="81"/>
      <c r="O37" s="81"/>
      <c r="P37" s="81" t="s">
        <v>203</v>
      </c>
      <c r="Q37" s="81" t="s">
        <v>204</v>
      </c>
      <c r="R37" s="82" t="s">
        <v>1860</v>
      </c>
    </row>
    <row r="38" spans="1:18" ht="99.95" customHeight="1" x14ac:dyDescent="0.2">
      <c r="A38" s="243">
        <v>41985</v>
      </c>
      <c r="B38" s="70" t="s">
        <v>1822</v>
      </c>
      <c r="C38" s="69" t="s">
        <v>23</v>
      </c>
      <c r="D38" s="69" t="s">
        <v>116</v>
      </c>
      <c r="E38" s="12" t="s">
        <v>205</v>
      </c>
      <c r="F38" s="81"/>
      <c r="G38" s="81"/>
      <c r="H38" s="81"/>
      <c r="I38" s="97"/>
      <c r="J38" s="81"/>
      <c r="K38" s="81"/>
      <c r="L38" s="81"/>
      <c r="M38" s="81"/>
      <c r="N38" s="81"/>
      <c r="O38" s="81"/>
      <c r="P38" s="81" t="s">
        <v>206</v>
      </c>
      <c r="Q38" s="81" t="s">
        <v>207</v>
      </c>
      <c r="R38" s="82" t="s">
        <v>1861</v>
      </c>
    </row>
    <row r="39" spans="1:18" ht="99.95" customHeight="1" x14ac:dyDescent="0.2">
      <c r="A39" s="243">
        <v>41985</v>
      </c>
      <c r="B39" s="70" t="s">
        <v>1822</v>
      </c>
      <c r="C39" s="69" t="s">
        <v>23</v>
      </c>
      <c r="D39" s="69" t="s">
        <v>208</v>
      </c>
      <c r="E39" s="12" t="s">
        <v>209</v>
      </c>
      <c r="F39" s="81"/>
      <c r="G39" s="81"/>
      <c r="H39" s="81"/>
      <c r="I39" s="97"/>
      <c r="J39" s="81"/>
      <c r="K39" s="81"/>
      <c r="L39" s="81"/>
      <c r="M39" s="81"/>
      <c r="N39" s="81"/>
      <c r="O39" s="81"/>
      <c r="P39" s="81" t="s">
        <v>1040</v>
      </c>
      <c r="Q39" s="81"/>
      <c r="R39" s="82" t="s">
        <v>1862</v>
      </c>
    </row>
    <row r="40" spans="1:18" ht="99.95" customHeight="1" x14ac:dyDescent="0.2">
      <c r="A40" s="243">
        <v>41985</v>
      </c>
      <c r="B40" s="70" t="s">
        <v>1822</v>
      </c>
      <c r="C40" s="69" t="s">
        <v>23</v>
      </c>
      <c r="D40" s="69" t="s">
        <v>210</v>
      </c>
      <c r="E40" s="72" t="s">
        <v>211</v>
      </c>
      <c r="F40" s="81" t="s">
        <v>212</v>
      </c>
      <c r="G40" s="81"/>
      <c r="H40" s="81"/>
      <c r="I40" s="81"/>
      <c r="J40" s="81"/>
      <c r="K40" s="173" t="s">
        <v>214</v>
      </c>
      <c r="L40" s="78"/>
      <c r="M40" s="81"/>
      <c r="N40" s="81" t="s">
        <v>213</v>
      </c>
      <c r="O40" s="81"/>
      <c r="P40" s="81" t="s">
        <v>215</v>
      </c>
      <c r="Q40" s="81"/>
      <c r="R40" s="82" t="s">
        <v>1863</v>
      </c>
    </row>
    <row r="41" spans="1:18" ht="99.95" customHeight="1" x14ac:dyDescent="0.2">
      <c r="A41" s="289">
        <v>41103</v>
      </c>
      <c r="B41" s="124" t="s">
        <v>1826</v>
      </c>
      <c r="C41" s="125" t="s">
        <v>846</v>
      </c>
      <c r="D41" s="125" t="s">
        <v>236</v>
      </c>
      <c r="E41" s="12" t="s">
        <v>845</v>
      </c>
      <c r="F41" s="81" t="s">
        <v>844</v>
      </c>
      <c r="G41" s="111"/>
      <c r="H41" s="111"/>
      <c r="I41" s="111"/>
      <c r="J41" s="111"/>
      <c r="K41" s="81" t="s">
        <v>842</v>
      </c>
      <c r="L41" s="81"/>
      <c r="M41" s="81"/>
      <c r="N41" s="81" t="s">
        <v>843</v>
      </c>
      <c r="O41" s="111"/>
      <c r="P41" s="81" t="s">
        <v>841</v>
      </c>
      <c r="Q41" s="81"/>
      <c r="R41" s="82" t="s">
        <v>1864</v>
      </c>
    </row>
    <row r="42" spans="1:18" x14ac:dyDescent="0.2">
      <c r="E42" s="164" t="s">
        <v>1092</v>
      </c>
      <c r="F42" s="165">
        <f>COUNTA(F2:F41)</f>
        <v>24</v>
      </c>
      <c r="G42" s="165">
        <f t="shared" ref="G42" si="0">COUNTA(G2:G41)</f>
        <v>10</v>
      </c>
      <c r="H42" s="165">
        <f t="shared" ref="H42" si="1">COUNTA(H2:H41)</f>
        <v>3</v>
      </c>
      <c r="I42" s="165">
        <f t="shared" ref="I42:O42" si="2">COUNTA(I2:I41)</f>
        <v>1</v>
      </c>
      <c r="J42" s="165">
        <f t="shared" ref="J42:K42" si="3">COUNTA(J2:J41)</f>
        <v>2</v>
      </c>
      <c r="K42" s="165">
        <f t="shared" si="3"/>
        <v>15</v>
      </c>
      <c r="L42" s="165">
        <f t="shared" si="2"/>
        <v>11</v>
      </c>
      <c r="M42" s="165">
        <f t="shared" si="2"/>
        <v>2</v>
      </c>
      <c r="N42" s="165">
        <f t="shared" si="2"/>
        <v>16</v>
      </c>
      <c r="O42" s="165">
        <f t="shared" si="2"/>
        <v>0</v>
      </c>
    </row>
  </sheetData>
  <hyperlinks>
    <hyperlink ref="R2" r:id="rId1" location="Tier%20"/>
    <hyperlink ref="R3" r:id="rId2"/>
    <hyperlink ref="R6" r:id="rId3"/>
  </hyperlinks>
  <pageMargins left="0.75" right="0.75" top="1" bottom="1" header="0.5" footer="0.5"/>
  <pageSetup orientation="portrait" horizontalDpi="4294967292" verticalDpi="4294967292" r:id="rId4"/>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V27"/>
  <sheetViews>
    <sheetView zoomScaleNormal="100" workbookViewId="0">
      <pane xSplit="4" ySplit="1" topLeftCell="E2" activePane="bottomRight" state="frozen"/>
      <selection pane="topRight" activeCell="F1" sqref="F1"/>
      <selection pane="bottomLeft" activeCell="A3" sqref="A3"/>
      <selection pane="bottomRight"/>
    </sheetView>
  </sheetViews>
  <sheetFormatPr defaultColWidth="8.875" defaultRowHeight="16.7" customHeight="1" x14ac:dyDescent="0.2"/>
  <cols>
    <col min="1" max="1" width="7.5" style="25" customWidth="1"/>
    <col min="2" max="2" width="6.125" style="25" customWidth="1"/>
    <col min="3" max="3" width="5.625" style="25" customWidth="1"/>
    <col min="4" max="4" width="20.375" style="25" customWidth="1"/>
    <col min="5" max="14" width="25.625" style="25" customWidth="1"/>
    <col min="15" max="15" width="21.75" style="25" customWidth="1"/>
    <col min="16" max="16" width="24.875" style="25" customWidth="1"/>
    <col min="17" max="17" width="19" style="64" customWidth="1"/>
    <col min="18" max="256" width="8.875" style="24" customWidth="1"/>
    <col min="257" max="16384" width="8.875" style="21"/>
  </cols>
  <sheetData>
    <row r="1" spans="1:256" s="23" customFormat="1" ht="15.75" x14ac:dyDescent="0.25">
      <c r="A1" s="62" t="s">
        <v>11</v>
      </c>
      <c r="B1" s="62" t="s">
        <v>12</v>
      </c>
      <c r="C1" s="62" t="s">
        <v>13</v>
      </c>
      <c r="D1" s="62" t="s">
        <v>1680</v>
      </c>
      <c r="E1" s="67" t="s">
        <v>1682</v>
      </c>
      <c r="F1" s="67" t="s">
        <v>1683</v>
      </c>
      <c r="G1" s="67" t="s">
        <v>1665</v>
      </c>
      <c r="H1" s="67" t="s">
        <v>1684</v>
      </c>
      <c r="I1" s="67" t="s">
        <v>1685</v>
      </c>
      <c r="J1" s="67" t="s">
        <v>1686</v>
      </c>
      <c r="K1" s="67" t="s">
        <v>1687</v>
      </c>
      <c r="L1" s="67" t="s">
        <v>1666</v>
      </c>
      <c r="M1" s="67" t="s">
        <v>1667</v>
      </c>
      <c r="N1" s="67" t="s">
        <v>1668</v>
      </c>
      <c r="O1" s="62" t="s">
        <v>14</v>
      </c>
      <c r="P1" s="62" t="s">
        <v>15</v>
      </c>
      <c r="Q1" s="62" t="s">
        <v>16</v>
      </c>
    </row>
    <row r="2" spans="1:256" ht="99.95" customHeight="1" x14ac:dyDescent="0.25">
      <c r="A2" s="286">
        <v>41320</v>
      </c>
      <c r="B2" s="22" t="s">
        <v>311</v>
      </c>
      <c r="C2" s="22" t="s">
        <v>164</v>
      </c>
      <c r="D2" s="36" t="s">
        <v>753</v>
      </c>
      <c r="E2" s="52" t="s">
        <v>973</v>
      </c>
      <c r="F2" s="40"/>
      <c r="G2" s="39"/>
      <c r="H2" s="53"/>
      <c r="I2" s="41"/>
      <c r="J2" s="41" t="s">
        <v>879</v>
      </c>
      <c r="K2" s="41" t="s">
        <v>877</v>
      </c>
      <c r="L2" s="41" t="s">
        <v>878</v>
      </c>
      <c r="M2" s="40" t="s">
        <v>960</v>
      </c>
      <c r="N2" s="40"/>
      <c r="O2" s="40" t="s">
        <v>754</v>
      </c>
      <c r="P2" s="53" t="s">
        <v>1047</v>
      </c>
      <c r="Q2" s="171" t="s">
        <v>1815</v>
      </c>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pans="1:256" ht="99.95" customHeight="1" x14ac:dyDescent="0.25">
      <c r="A3" s="286">
        <v>41432</v>
      </c>
      <c r="B3" s="22" t="s">
        <v>71</v>
      </c>
      <c r="C3" s="22" t="s">
        <v>24</v>
      </c>
      <c r="D3" s="36" t="s">
        <v>755</v>
      </c>
      <c r="E3" s="40" t="s">
        <v>947</v>
      </c>
      <c r="F3" s="53" t="s">
        <v>974</v>
      </c>
      <c r="G3" s="38" t="s">
        <v>951</v>
      </c>
      <c r="H3" s="40" t="s">
        <v>948</v>
      </c>
      <c r="I3" s="40" t="s">
        <v>954</v>
      </c>
      <c r="J3" s="40" t="s">
        <v>952</v>
      </c>
      <c r="K3" s="41" t="s">
        <v>946</v>
      </c>
      <c r="L3" s="40" t="s">
        <v>953</v>
      </c>
      <c r="M3" s="40" t="s">
        <v>950</v>
      </c>
      <c r="N3" s="40" t="s">
        <v>949</v>
      </c>
      <c r="O3" s="40" t="s">
        <v>955</v>
      </c>
      <c r="P3" s="40" t="s">
        <v>936</v>
      </c>
      <c r="Q3" s="171" t="s">
        <v>945</v>
      </c>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row>
    <row r="4" spans="1:256" ht="99.95" customHeight="1" x14ac:dyDescent="0.25">
      <c r="A4" s="286">
        <v>41586</v>
      </c>
      <c r="B4" s="22" t="s">
        <v>71</v>
      </c>
      <c r="C4" s="22" t="s">
        <v>24</v>
      </c>
      <c r="D4" s="36" t="s">
        <v>756</v>
      </c>
      <c r="E4" s="40" t="s">
        <v>1163</v>
      </c>
      <c r="F4" s="41" t="s">
        <v>938</v>
      </c>
      <c r="G4" s="41" t="s">
        <v>1162</v>
      </c>
      <c r="H4" s="41" t="s">
        <v>939</v>
      </c>
      <c r="I4" s="41"/>
      <c r="J4" s="41" t="s">
        <v>943</v>
      </c>
      <c r="K4" s="41" t="s">
        <v>941</v>
      </c>
      <c r="L4" s="41" t="s">
        <v>942</v>
      </c>
      <c r="M4" s="41" t="s">
        <v>944</v>
      </c>
      <c r="N4" s="41" t="s">
        <v>940</v>
      </c>
      <c r="O4" s="41" t="s">
        <v>934</v>
      </c>
      <c r="P4" s="40" t="s">
        <v>937</v>
      </c>
      <c r="Q4" s="171" t="s">
        <v>935</v>
      </c>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row>
    <row r="5" spans="1:256" ht="99.95" customHeight="1" x14ac:dyDescent="0.25">
      <c r="A5" s="286">
        <v>41607</v>
      </c>
      <c r="B5" s="22" t="s">
        <v>272</v>
      </c>
      <c r="C5" s="22" t="s">
        <v>24</v>
      </c>
      <c r="D5" s="36" t="s">
        <v>757</v>
      </c>
      <c r="E5" s="53" t="s">
        <v>1646</v>
      </c>
      <c r="F5" s="38" t="s">
        <v>930</v>
      </c>
      <c r="G5" s="40" t="s">
        <v>926</v>
      </c>
      <c r="H5" s="40" t="s">
        <v>927</v>
      </c>
      <c r="I5" s="40" t="s">
        <v>928</v>
      </c>
      <c r="J5" s="40" t="s">
        <v>929</v>
      </c>
      <c r="K5" s="41"/>
      <c r="L5" s="40"/>
      <c r="M5" s="38" t="s">
        <v>933</v>
      </c>
      <c r="N5" s="40" t="s">
        <v>932</v>
      </c>
      <c r="O5" s="40" t="s">
        <v>925</v>
      </c>
      <c r="P5" s="38" t="s">
        <v>931</v>
      </c>
      <c r="Q5" s="171" t="s">
        <v>1816</v>
      </c>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row>
    <row r="6" spans="1:256" ht="99.95" customHeight="1" x14ac:dyDescent="0.25">
      <c r="A6" s="286">
        <v>41747</v>
      </c>
      <c r="B6" s="22" t="s">
        <v>272</v>
      </c>
      <c r="C6" s="22" t="s">
        <v>24</v>
      </c>
      <c r="D6" s="37" t="s">
        <v>758</v>
      </c>
      <c r="E6" s="42" t="s">
        <v>917</v>
      </c>
      <c r="F6" s="42" t="s">
        <v>920</v>
      </c>
      <c r="G6" s="42" t="s">
        <v>919</v>
      </c>
      <c r="H6" s="42" t="s">
        <v>918</v>
      </c>
      <c r="I6" s="42" t="s">
        <v>922</v>
      </c>
      <c r="J6" s="42" t="s">
        <v>921</v>
      </c>
      <c r="K6" s="236" t="s">
        <v>1642</v>
      </c>
      <c r="L6" s="236" t="s">
        <v>1642</v>
      </c>
      <c r="M6" s="42" t="s">
        <v>923</v>
      </c>
      <c r="N6" s="42" t="s">
        <v>924</v>
      </c>
      <c r="O6" s="42" t="s">
        <v>916</v>
      </c>
      <c r="P6" s="236" t="s">
        <v>1643</v>
      </c>
      <c r="Q6" s="171" t="s">
        <v>1641</v>
      </c>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row>
    <row r="7" spans="1:256" ht="99.95" customHeight="1" x14ac:dyDescent="0.25">
      <c r="A7" s="286">
        <v>41747</v>
      </c>
      <c r="B7" s="22" t="s">
        <v>272</v>
      </c>
      <c r="C7" s="22" t="s">
        <v>24</v>
      </c>
      <c r="D7" s="36" t="s">
        <v>759</v>
      </c>
      <c r="E7" s="52" t="s">
        <v>975</v>
      </c>
      <c r="F7" s="40" t="s">
        <v>909</v>
      </c>
      <c r="G7" s="38" t="s">
        <v>915</v>
      </c>
      <c r="H7" s="40" t="s">
        <v>908</v>
      </c>
      <c r="I7" s="38"/>
      <c r="J7" s="40" t="s">
        <v>911</v>
      </c>
      <c r="K7" s="43" t="s">
        <v>910</v>
      </c>
      <c r="L7" s="38" t="s">
        <v>913</v>
      </c>
      <c r="M7" s="38" t="s">
        <v>912</v>
      </c>
      <c r="N7" s="40"/>
      <c r="O7" s="40" t="s">
        <v>907</v>
      </c>
      <c r="P7" s="40" t="s">
        <v>914</v>
      </c>
      <c r="Q7" s="171" t="s">
        <v>1817</v>
      </c>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ht="99.95" customHeight="1" x14ac:dyDescent="0.25">
      <c r="A8" s="286">
        <v>41747</v>
      </c>
      <c r="B8" s="22" t="s">
        <v>71</v>
      </c>
      <c r="C8" s="22" t="s">
        <v>24</v>
      </c>
      <c r="D8" s="36" t="s">
        <v>760</v>
      </c>
      <c r="E8" s="40" t="s">
        <v>902</v>
      </c>
      <c r="F8" s="40" t="s">
        <v>900</v>
      </c>
      <c r="G8" s="32" t="s">
        <v>904</v>
      </c>
      <c r="H8" s="40" t="s">
        <v>903</v>
      </c>
      <c r="I8" s="41"/>
      <c r="J8" s="41" t="s">
        <v>901</v>
      </c>
      <c r="K8" s="147" t="s">
        <v>898</v>
      </c>
      <c r="L8" s="53" t="s">
        <v>899</v>
      </c>
      <c r="M8" s="40" t="s">
        <v>906</v>
      </c>
      <c r="N8" s="40" t="s">
        <v>905</v>
      </c>
      <c r="O8" s="40" t="s">
        <v>897</v>
      </c>
      <c r="P8" s="40" t="s">
        <v>896</v>
      </c>
      <c r="Q8" s="171" t="s">
        <v>1644</v>
      </c>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row>
    <row r="9" spans="1:256" ht="99.95" customHeight="1" x14ac:dyDescent="0.25">
      <c r="A9" s="286">
        <v>41845</v>
      </c>
      <c r="B9" s="22" t="s">
        <v>71</v>
      </c>
      <c r="C9" s="22" t="s">
        <v>24</v>
      </c>
      <c r="D9" s="37" t="s">
        <v>761</v>
      </c>
      <c r="E9" s="40" t="s">
        <v>956</v>
      </c>
      <c r="F9" s="38" t="s">
        <v>895</v>
      </c>
      <c r="G9" s="41" t="s">
        <v>892</v>
      </c>
      <c r="H9" s="38" t="s">
        <v>894</v>
      </c>
      <c r="I9" s="41"/>
      <c r="J9" s="41" t="s">
        <v>891</v>
      </c>
      <c r="K9" s="147" t="s">
        <v>1640</v>
      </c>
      <c r="L9" s="38" t="s">
        <v>893</v>
      </c>
      <c r="M9" s="38" t="s">
        <v>890</v>
      </c>
      <c r="N9" s="40"/>
      <c r="O9" s="40" t="s">
        <v>889</v>
      </c>
      <c r="P9" s="40" t="s">
        <v>896</v>
      </c>
      <c r="Q9" s="171" t="s">
        <v>1818</v>
      </c>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ht="99.95" customHeight="1" x14ac:dyDescent="0.25">
      <c r="A10" s="286">
        <v>41873</v>
      </c>
      <c r="B10" s="22" t="s">
        <v>311</v>
      </c>
      <c r="C10" s="22" t="s">
        <v>55</v>
      </c>
      <c r="D10" s="36" t="s">
        <v>762</v>
      </c>
      <c r="E10" s="38"/>
      <c r="F10" s="40"/>
      <c r="G10" s="40"/>
      <c r="H10" s="40"/>
      <c r="I10" s="41"/>
      <c r="J10" s="41"/>
      <c r="K10" s="41"/>
      <c r="L10" s="40"/>
      <c r="M10" s="40"/>
      <c r="N10" s="40"/>
      <c r="O10" s="146" t="s">
        <v>1041</v>
      </c>
      <c r="P10" s="40" t="s">
        <v>888</v>
      </c>
      <c r="Q10" s="171" t="s">
        <v>887</v>
      </c>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ht="99.95" customHeight="1" x14ac:dyDescent="0.25">
      <c r="A11" s="286">
        <v>41887</v>
      </c>
      <c r="B11" s="22" t="s">
        <v>763</v>
      </c>
      <c r="C11" s="22" t="s">
        <v>764</v>
      </c>
      <c r="D11" s="36" t="s">
        <v>1045</v>
      </c>
      <c r="E11" s="40" t="s">
        <v>885</v>
      </c>
      <c r="F11" s="41"/>
      <c r="G11" s="41" t="s">
        <v>881</v>
      </c>
      <c r="H11" s="147" t="s">
        <v>886</v>
      </c>
      <c r="I11" s="41"/>
      <c r="J11" s="41" t="s">
        <v>884</v>
      </c>
      <c r="K11" s="44"/>
      <c r="L11" s="44"/>
      <c r="M11" s="41" t="s">
        <v>883</v>
      </c>
      <c r="N11" s="41" t="s">
        <v>882</v>
      </c>
      <c r="O11" s="41" t="s">
        <v>880</v>
      </c>
      <c r="P11" s="41"/>
      <c r="Q11" s="171" t="s">
        <v>1819</v>
      </c>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256" ht="99.95" customHeight="1" x14ac:dyDescent="0.2">
      <c r="A12" s="286">
        <v>41887</v>
      </c>
      <c r="B12" s="22" t="s">
        <v>272</v>
      </c>
      <c r="C12" s="22" t="s">
        <v>72</v>
      </c>
      <c r="D12" s="37" t="s">
        <v>1044</v>
      </c>
      <c r="E12" s="45" t="s">
        <v>957</v>
      </c>
      <c r="F12" s="148"/>
      <c r="G12" s="45" t="s">
        <v>859</v>
      </c>
      <c r="H12" s="46" t="s">
        <v>958</v>
      </c>
      <c r="I12" s="49"/>
      <c r="J12" s="40" t="s">
        <v>860</v>
      </c>
      <c r="K12" s="6" t="s">
        <v>858</v>
      </c>
      <c r="L12" s="46" t="s">
        <v>857</v>
      </c>
      <c r="M12" s="48" t="s">
        <v>959</v>
      </c>
      <c r="N12" s="49"/>
      <c r="O12" s="50" t="s">
        <v>856</v>
      </c>
      <c r="P12" s="50" t="s">
        <v>1820</v>
      </c>
      <c r="Q12" s="287" t="s">
        <v>854</v>
      </c>
    </row>
    <row r="13" spans="1:256" ht="99.95" customHeight="1" x14ac:dyDescent="0.2">
      <c r="A13" s="286">
        <v>41670</v>
      </c>
      <c r="B13" s="22" t="s">
        <v>272</v>
      </c>
      <c r="C13" s="22" t="s">
        <v>196</v>
      </c>
      <c r="D13" s="37" t="s">
        <v>1042</v>
      </c>
      <c r="E13" s="45" t="s">
        <v>864</v>
      </c>
      <c r="F13" s="47"/>
      <c r="G13" s="45" t="s">
        <v>867</v>
      </c>
      <c r="H13" s="45" t="s">
        <v>866</v>
      </c>
      <c r="I13" s="50"/>
      <c r="J13" s="40" t="s">
        <v>862</v>
      </c>
      <c r="K13" s="46"/>
      <c r="L13" s="46"/>
      <c r="M13" s="47" t="s">
        <v>863</v>
      </c>
      <c r="N13" s="49" t="s">
        <v>865</v>
      </c>
      <c r="O13" s="147" t="s">
        <v>1043</v>
      </c>
      <c r="P13" s="50" t="s">
        <v>861</v>
      </c>
      <c r="Q13" s="287" t="s">
        <v>855</v>
      </c>
    </row>
    <row r="14" spans="1:256" ht="99.95" customHeight="1" x14ac:dyDescent="0.2">
      <c r="A14" s="286">
        <v>41530</v>
      </c>
      <c r="B14" s="22" t="s">
        <v>765</v>
      </c>
      <c r="C14" s="22" t="s">
        <v>196</v>
      </c>
      <c r="D14" s="36" t="s">
        <v>853</v>
      </c>
      <c r="E14" s="40" t="s">
        <v>869</v>
      </c>
      <c r="F14" s="40" t="s">
        <v>868</v>
      </c>
      <c r="G14" s="40" t="s">
        <v>871</v>
      </c>
      <c r="H14" s="51" t="s">
        <v>870</v>
      </c>
      <c r="I14" s="40"/>
      <c r="J14" s="40"/>
      <c r="K14" s="6" t="s">
        <v>874</v>
      </c>
      <c r="L14" s="6" t="s">
        <v>875</v>
      </c>
      <c r="M14" s="40" t="s">
        <v>872</v>
      </c>
      <c r="N14" s="50" t="s">
        <v>873</v>
      </c>
      <c r="O14" s="53" t="s">
        <v>876</v>
      </c>
      <c r="P14" s="40"/>
      <c r="Q14" s="287" t="s">
        <v>766</v>
      </c>
    </row>
    <row r="15" spans="1:256" ht="16.7" customHeight="1" x14ac:dyDescent="0.2">
      <c r="A15" s="24"/>
      <c r="B15" s="24"/>
      <c r="C15" s="24"/>
      <c r="D15" s="156" t="s">
        <v>1046</v>
      </c>
      <c r="E15" s="156">
        <f>COUNTA(E2:E14)</f>
        <v>12</v>
      </c>
      <c r="F15" s="156">
        <f t="shared" ref="F15:G15" si="0">COUNTA(F2:F14)</f>
        <v>8</v>
      </c>
      <c r="G15" s="156">
        <f t="shared" si="0"/>
        <v>11</v>
      </c>
      <c r="H15" s="156">
        <f t="shared" ref="H15:J15" si="1">COUNTA(H2:H14)</f>
        <v>11</v>
      </c>
      <c r="I15" s="156">
        <f t="shared" si="1"/>
        <v>3</v>
      </c>
      <c r="J15" s="156">
        <f t="shared" si="1"/>
        <v>11</v>
      </c>
      <c r="K15" s="156">
        <f>COUNTA(K2:K14)</f>
        <v>9</v>
      </c>
      <c r="L15" s="156">
        <f t="shared" ref="L15" si="2">COUNTA(L2:L14)</f>
        <v>9</v>
      </c>
      <c r="M15" s="156">
        <f t="shared" ref="M15" si="3">COUNTA(M2:M14)</f>
        <v>12</v>
      </c>
      <c r="N15" s="156">
        <f>COUNTA(N2:N14)</f>
        <v>8</v>
      </c>
      <c r="O15" s="24"/>
      <c r="P15" s="24"/>
      <c r="Q15" s="288"/>
    </row>
    <row r="16" spans="1:256" ht="16.7" customHeight="1" x14ac:dyDescent="0.2">
      <c r="A16" s="24"/>
      <c r="B16" s="24"/>
      <c r="C16" s="24"/>
      <c r="D16" s="24"/>
      <c r="E16" s="24"/>
      <c r="F16" s="24"/>
      <c r="G16" s="24"/>
      <c r="H16" s="24"/>
      <c r="I16" s="24"/>
      <c r="J16" s="24"/>
      <c r="K16" s="24"/>
      <c r="L16" s="24"/>
      <c r="M16" s="24"/>
      <c r="N16" s="24"/>
      <c r="O16" s="24"/>
      <c r="P16" s="24"/>
      <c r="Q16" s="288"/>
    </row>
    <row r="17" spans="1:17" ht="16.7" customHeight="1" x14ac:dyDescent="0.2">
      <c r="A17" s="24"/>
      <c r="B17" s="24"/>
      <c r="C17" s="24"/>
      <c r="D17" s="24"/>
      <c r="E17" s="24"/>
      <c r="F17" s="24"/>
      <c r="G17" s="24"/>
      <c r="H17" s="24"/>
      <c r="I17" s="24"/>
      <c r="J17" s="24"/>
      <c r="K17" s="24"/>
      <c r="L17" s="24"/>
      <c r="M17" s="24"/>
      <c r="N17" s="24"/>
      <c r="O17" s="24"/>
      <c r="P17" s="24"/>
      <c r="Q17" s="288"/>
    </row>
    <row r="18" spans="1:17" ht="16.7" customHeight="1" x14ac:dyDescent="0.2">
      <c r="A18" s="24"/>
      <c r="B18" s="24"/>
      <c r="C18" s="24"/>
      <c r="D18" s="24"/>
      <c r="E18" s="24"/>
      <c r="F18" s="24"/>
      <c r="G18" s="24"/>
      <c r="H18" s="24"/>
      <c r="I18" s="24"/>
      <c r="J18" s="24"/>
      <c r="K18" s="24"/>
      <c r="L18" s="24"/>
      <c r="M18" s="24"/>
      <c r="N18" s="24"/>
      <c r="O18" s="24"/>
      <c r="P18" s="24"/>
      <c r="Q18" s="288"/>
    </row>
    <row r="19" spans="1:17" ht="16.7" customHeight="1" x14ac:dyDescent="0.2">
      <c r="A19" s="24"/>
      <c r="B19" s="24"/>
      <c r="C19" s="24"/>
      <c r="D19" s="24"/>
      <c r="E19" s="24"/>
      <c r="F19" s="24"/>
      <c r="G19" s="24"/>
      <c r="H19" s="24"/>
      <c r="I19" s="24"/>
      <c r="J19" s="24"/>
      <c r="K19" s="24"/>
      <c r="L19" s="24"/>
      <c r="M19" s="24"/>
      <c r="N19" s="24"/>
      <c r="O19" s="24"/>
      <c r="P19" s="24"/>
      <c r="Q19" s="288"/>
    </row>
    <row r="20" spans="1:17" ht="16.7" customHeight="1" x14ac:dyDescent="0.2">
      <c r="A20" s="24"/>
      <c r="B20" s="24"/>
      <c r="C20" s="24"/>
      <c r="D20" s="24"/>
      <c r="E20" s="24"/>
      <c r="F20" s="24"/>
      <c r="G20" s="24"/>
      <c r="H20" s="24"/>
      <c r="I20" s="24"/>
      <c r="J20" s="24"/>
      <c r="K20" s="24"/>
      <c r="L20" s="24"/>
      <c r="M20" s="24"/>
      <c r="N20" s="24"/>
      <c r="O20" s="24"/>
      <c r="P20" s="24"/>
      <c r="Q20" s="63"/>
    </row>
    <row r="21" spans="1:17" ht="16.7" customHeight="1" x14ac:dyDescent="0.2">
      <c r="A21" s="24"/>
      <c r="B21" s="24"/>
      <c r="C21" s="24"/>
      <c r="D21" s="24"/>
      <c r="E21" s="24"/>
      <c r="F21" s="24"/>
      <c r="G21" s="24"/>
      <c r="H21" s="24"/>
      <c r="I21" s="24"/>
      <c r="J21" s="24"/>
      <c r="K21" s="24"/>
      <c r="L21" s="24"/>
      <c r="M21" s="24"/>
      <c r="N21" s="24"/>
      <c r="O21" s="24"/>
      <c r="P21" s="24"/>
      <c r="Q21" s="63"/>
    </row>
    <row r="22" spans="1:17" ht="16.7" customHeight="1" x14ac:dyDescent="0.2">
      <c r="A22" s="24"/>
      <c r="B22" s="24"/>
      <c r="C22" s="24"/>
      <c r="D22" s="24"/>
      <c r="E22" s="24"/>
      <c r="F22" s="24"/>
      <c r="G22" s="24"/>
      <c r="H22" s="24"/>
      <c r="I22" s="24"/>
      <c r="J22" s="24"/>
      <c r="K22" s="24"/>
      <c r="L22" s="24"/>
      <c r="M22" s="24"/>
      <c r="N22" s="24"/>
      <c r="O22" s="24"/>
      <c r="P22" s="24"/>
      <c r="Q22" s="63"/>
    </row>
    <row r="23" spans="1:17" ht="16.7" customHeight="1" x14ac:dyDescent="0.2">
      <c r="A23" s="24"/>
      <c r="B23" s="24"/>
      <c r="C23" s="24"/>
      <c r="D23" s="24"/>
      <c r="E23" s="24"/>
      <c r="F23" s="24"/>
      <c r="G23" s="24"/>
      <c r="H23" s="24"/>
      <c r="I23" s="24"/>
      <c r="J23" s="24"/>
      <c r="K23" s="24"/>
      <c r="L23" s="24"/>
      <c r="M23" s="24"/>
      <c r="N23" s="24"/>
      <c r="O23" s="24"/>
      <c r="P23" s="24"/>
      <c r="Q23" s="63"/>
    </row>
    <row r="24" spans="1:17" ht="16.7" customHeight="1" x14ac:dyDescent="0.2">
      <c r="A24" s="24"/>
      <c r="B24" s="24"/>
      <c r="C24" s="24"/>
      <c r="D24" s="24"/>
      <c r="E24" s="24"/>
      <c r="F24" s="24"/>
      <c r="G24" s="24"/>
      <c r="H24" s="24"/>
      <c r="I24" s="24"/>
      <c r="J24" s="24"/>
      <c r="K24" s="24"/>
      <c r="L24" s="24"/>
      <c r="M24" s="24"/>
      <c r="N24" s="24"/>
      <c r="O24" s="24"/>
      <c r="P24" s="24"/>
      <c r="Q24" s="63"/>
    </row>
    <row r="25" spans="1:17" ht="16.7" customHeight="1" x14ac:dyDescent="0.2">
      <c r="A25" s="24"/>
      <c r="B25" s="24"/>
      <c r="C25" s="24"/>
      <c r="D25" s="24"/>
      <c r="E25" s="24"/>
      <c r="F25" s="24"/>
      <c r="G25" s="24"/>
      <c r="H25" s="24"/>
      <c r="I25" s="24"/>
      <c r="J25" s="24"/>
      <c r="K25" s="24"/>
      <c r="L25" s="24"/>
      <c r="M25" s="24"/>
      <c r="N25" s="24"/>
      <c r="O25" s="24"/>
      <c r="P25" s="24"/>
      <c r="Q25" s="63"/>
    </row>
    <row r="26" spans="1:17" ht="16.7" customHeight="1" x14ac:dyDescent="0.2">
      <c r="A26" s="24"/>
      <c r="B26" s="24"/>
      <c r="C26" s="24"/>
      <c r="D26" s="24"/>
      <c r="E26" s="24"/>
      <c r="F26" s="24"/>
      <c r="G26" s="24"/>
      <c r="H26" s="24"/>
      <c r="I26" s="24"/>
      <c r="J26" s="24"/>
      <c r="K26" s="24"/>
      <c r="L26" s="24"/>
      <c r="M26" s="24"/>
      <c r="N26" s="24"/>
      <c r="O26" s="24"/>
      <c r="P26" s="24"/>
      <c r="Q26" s="63"/>
    </row>
    <row r="27" spans="1:17" ht="16.7" customHeight="1" x14ac:dyDescent="0.2">
      <c r="A27" s="24"/>
      <c r="B27" s="24"/>
      <c r="C27" s="24"/>
      <c r="D27" s="24"/>
      <c r="E27" s="24"/>
      <c r="F27" s="24"/>
      <c r="G27" s="24"/>
      <c r="H27" s="24"/>
      <c r="I27" s="24"/>
      <c r="J27" s="24"/>
      <c r="K27" s="24"/>
      <c r="L27" s="24"/>
      <c r="M27" s="24"/>
      <c r="N27" s="24"/>
      <c r="O27" s="24"/>
      <c r="P27" s="24"/>
      <c r="Q27" s="63"/>
    </row>
  </sheetData>
  <hyperlinks>
    <hyperlink ref="Q14" r:id="rId1"/>
    <hyperlink ref="Q12" r:id="rId2"/>
    <hyperlink ref="Q13" r:id="rId3"/>
    <hyperlink ref="Q4" r:id="rId4"/>
    <hyperlink ref="Q10" r:id="rId5"/>
    <hyperlink ref="Q3" r:id="rId6"/>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23"/>
  <sheetViews>
    <sheetView zoomScaleNormal="100" workbookViewId="0">
      <pane xSplit="5" ySplit="1" topLeftCell="F2" activePane="bottomRight" state="frozen"/>
      <selection pane="topRight" activeCell="F1" sqref="F1"/>
      <selection pane="bottomLeft" activeCell="A2" sqref="A2"/>
      <selection pane="bottomRight"/>
    </sheetView>
  </sheetViews>
  <sheetFormatPr defaultColWidth="11" defaultRowHeight="15.75" x14ac:dyDescent="0.25"/>
  <cols>
    <col min="1" max="1" width="8.875" customWidth="1"/>
    <col min="2" max="2" width="7.5" customWidth="1"/>
    <col min="3" max="3" width="7.625" customWidth="1"/>
    <col min="4" max="4" width="5.625" customWidth="1"/>
    <col min="5" max="5" width="22.625" customWidth="1"/>
    <col min="6" max="15" width="25.625" customWidth="1"/>
    <col min="16" max="16" width="31.75" customWidth="1"/>
    <col min="17" max="17" width="21.125" customWidth="1"/>
  </cols>
  <sheetData>
    <row r="1" spans="1:18" ht="15.75" customHeight="1" x14ac:dyDescent="0.25">
      <c r="A1" s="115" t="s">
        <v>11</v>
      </c>
      <c r="B1" s="283" t="s">
        <v>1678</v>
      </c>
      <c r="C1" s="115" t="s">
        <v>12</v>
      </c>
      <c r="D1" s="115" t="s">
        <v>13</v>
      </c>
      <c r="E1" s="283" t="s">
        <v>1680</v>
      </c>
      <c r="F1" s="67" t="s">
        <v>1682</v>
      </c>
      <c r="G1" s="67" t="s">
        <v>1683</v>
      </c>
      <c r="H1" s="67" t="s">
        <v>1665</v>
      </c>
      <c r="I1" s="67" t="s">
        <v>1684</v>
      </c>
      <c r="J1" s="67" t="s">
        <v>1685</v>
      </c>
      <c r="K1" s="67" t="s">
        <v>1686</v>
      </c>
      <c r="L1" s="67" t="s">
        <v>1687</v>
      </c>
      <c r="M1" s="67" t="s">
        <v>1666</v>
      </c>
      <c r="N1" s="67" t="s">
        <v>1667</v>
      </c>
      <c r="O1" s="67" t="s">
        <v>1668</v>
      </c>
      <c r="P1" s="116" t="s">
        <v>14</v>
      </c>
      <c r="Q1" s="116" t="s">
        <v>15</v>
      </c>
      <c r="R1" s="142" t="s">
        <v>16</v>
      </c>
    </row>
    <row r="2" spans="1:18" s="198" customFormat="1" ht="99.95" customHeight="1" x14ac:dyDescent="0.25">
      <c r="A2" s="280">
        <v>41117</v>
      </c>
      <c r="B2" s="192" t="s">
        <v>7</v>
      </c>
      <c r="C2" s="192" t="s">
        <v>767</v>
      </c>
      <c r="D2" s="192" t="s">
        <v>24</v>
      </c>
      <c r="E2" s="193" t="s">
        <v>996</v>
      </c>
      <c r="F2" s="194" t="s">
        <v>1226</v>
      </c>
      <c r="G2" s="195" t="s">
        <v>1227</v>
      </c>
      <c r="H2" s="194" t="s">
        <v>1228</v>
      </c>
      <c r="I2" s="194"/>
      <c r="J2" s="196"/>
      <c r="K2" s="196" t="s">
        <v>1229</v>
      </c>
      <c r="L2" s="195" t="s">
        <v>1230</v>
      </c>
      <c r="M2" s="195" t="s">
        <v>1232</v>
      </c>
      <c r="N2" s="196" t="s">
        <v>1233</v>
      </c>
      <c r="O2" s="195" t="s">
        <v>1231</v>
      </c>
      <c r="P2" s="284" t="s">
        <v>1804</v>
      </c>
      <c r="Q2" s="196"/>
      <c r="R2" s="197" t="s">
        <v>1225</v>
      </c>
    </row>
    <row r="3" spans="1:18" s="198" customFormat="1" ht="99.95" customHeight="1" x14ac:dyDescent="0.25">
      <c r="A3" s="280">
        <v>41355</v>
      </c>
      <c r="B3" s="192" t="s">
        <v>7</v>
      </c>
      <c r="C3" s="192" t="s">
        <v>767</v>
      </c>
      <c r="D3" s="192" t="s">
        <v>764</v>
      </c>
      <c r="E3" s="193" t="s">
        <v>769</v>
      </c>
      <c r="F3" s="199" t="s">
        <v>1235</v>
      </c>
      <c r="G3" s="196" t="s">
        <v>1234</v>
      </c>
      <c r="H3" s="194"/>
      <c r="I3" s="194"/>
      <c r="J3" s="195"/>
      <c r="K3" s="195" t="s">
        <v>1026</v>
      </c>
      <c r="L3" s="195" t="s">
        <v>1236</v>
      </c>
      <c r="M3" s="195"/>
      <c r="N3" s="196" t="s">
        <v>1025</v>
      </c>
      <c r="O3" s="196"/>
      <c r="P3" s="284" t="s">
        <v>1805</v>
      </c>
      <c r="Q3" s="195"/>
      <c r="R3" s="278" t="s">
        <v>1024</v>
      </c>
    </row>
    <row r="4" spans="1:18" s="198" customFormat="1" ht="99.95" customHeight="1" x14ac:dyDescent="0.25">
      <c r="A4" s="281">
        <v>41453</v>
      </c>
      <c r="B4" s="192" t="s">
        <v>7</v>
      </c>
      <c r="C4" s="200" t="s">
        <v>768</v>
      </c>
      <c r="D4" s="200" t="s">
        <v>331</v>
      </c>
      <c r="E4" s="285" t="s">
        <v>770</v>
      </c>
      <c r="F4" s="194" t="s">
        <v>1237</v>
      </c>
      <c r="G4" s="196"/>
      <c r="H4" s="194"/>
      <c r="I4" s="194"/>
      <c r="J4" s="196"/>
      <c r="K4" s="196" t="s">
        <v>1238</v>
      </c>
      <c r="L4" s="196"/>
      <c r="M4" s="196"/>
      <c r="N4" s="195" t="s">
        <v>1027</v>
      </c>
      <c r="O4" s="196"/>
      <c r="P4" s="284" t="s">
        <v>1806</v>
      </c>
      <c r="Q4" s="196" t="s">
        <v>1239</v>
      </c>
      <c r="R4" s="197" t="s">
        <v>1807</v>
      </c>
    </row>
    <row r="5" spans="1:18" s="198" customFormat="1" ht="99.95" customHeight="1" x14ac:dyDescent="0.25">
      <c r="A5" s="280">
        <v>41474</v>
      </c>
      <c r="B5" s="192" t="s">
        <v>7</v>
      </c>
      <c r="C5" s="192" t="s">
        <v>767</v>
      </c>
      <c r="D5" s="192" t="s">
        <v>50</v>
      </c>
      <c r="E5" s="193" t="s">
        <v>771</v>
      </c>
      <c r="F5" s="199" t="s">
        <v>1240</v>
      </c>
      <c r="G5" s="199" t="s">
        <v>1241</v>
      </c>
      <c r="H5" s="201" t="s">
        <v>1242</v>
      </c>
      <c r="I5" s="194"/>
      <c r="J5" s="202"/>
      <c r="K5" s="203" t="s">
        <v>1029</v>
      </c>
      <c r="L5" s="204"/>
      <c r="M5" s="204"/>
      <c r="N5" s="195" t="s">
        <v>1030</v>
      </c>
      <c r="O5" s="196" t="s">
        <v>1258</v>
      </c>
      <c r="P5" s="196" t="s">
        <v>772</v>
      </c>
      <c r="Q5" s="196"/>
      <c r="R5" s="278" t="s">
        <v>1031</v>
      </c>
    </row>
    <row r="6" spans="1:18" s="198" customFormat="1" ht="99.95" customHeight="1" x14ac:dyDescent="0.25">
      <c r="A6" s="280">
        <v>41495</v>
      </c>
      <c r="B6" s="192" t="s">
        <v>7</v>
      </c>
      <c r="C6" s="192" t="s">
        <v>767</v>
      </c>
      <c r="D6" s="192" t="s">
        <v>50</v>
      </c>
      <c r="E6" s="285" t="s">
        <v>773</v>
      </c>
      <c r="F6" s="194" t="s">
        <v>1243</v>
      </c>
      <c r="G6" s="196"/>
      <c r="H6" s="194"/>
      <c r="I6" s="194"/>
      <c r="J6" s="196"/>
      <c r="K6" s="194"/>
      <c r="L6" s="196"/>
      <c r="M6" s="196"/>
      <c r="N6" s="195"/>
      <c r="O6" s="195"/>
      <c r="P6" s="284" t="s">
        <v>1808</v>
      </c>
      <c r="Q6" s="196"/>
      <c r="R6" s="197" t="s">
        <v>1809</v>
      </c>
    </row>
    <row r="7" spans="1:18" s="198" customFormat="1" ht="99.95" customHeight="1" x14ac:dyDescent="0.25">
      <c r="A7" s="280">
        <v>41506</v>
      </c>
      <c r="B7" s="192" t="s">
        <v>7</v>
      </c>
      <c r="C7" s="192" t="s">
        <v>767</v>
      </c>
      <c r="D7" s="192" t="s">
        <v>236</v>
      </c>
      <c r="E7" s="193" t="s">
        <v>774</v>
      </c>
      <c r="F7" s="194" t="s">
        <v>1244</v>
      </c>
      <c r="G7" s="196"/>
      <c r="H7" s="194"/>
      <c r="I7" s="205"/>
      <c r="J7" s="196"/>
      <c r="K7" s="218" t="s">
        <v>1245</v>
      </c>
      <c r="L7" s="196" t="s">
        <v>1247</v>
      </c>
      <c r="M7" s="196" t="s">
        <v>1246</v>
      </c>
      <c r="N7" s="195" t="s">
        <v>775</v>
      </c>
      <c r="O7" s="196"/>
      <c r="P7" s="196" t="s">
        <v>776</v>
      </c>
      <c r="Q7" s="284" t="s">
        <v>1810</v>
      </c>
      <c r="R7" s="197" t="s">
        <v>1248</v>
      </c>
    </row>
    <row r="8" spans="1:18" s="198" customFormat="1" ht="99.95" customHeight="1" x14ac:dyDescent="0.25">
      <c r="A8" s="280">
        <v>41516</v>
      </c>
      <c r="B8" s="192" t="s">
        <v>7</v>
      </c>
      <c r="C8" s="192" t="s">
        <v>767</v>
      </c>
      <c r="D8" s="192" t="s">
        <v>236</v>
      </c>
      <c r="E8" s="193" t="s">
        <v>777</v>
      </c>
      <c r="F8" s="199" t="s">
        <v>1250</v>
      </c>
      <c r="G8" s="196"/>
      <c r="H8" s="194"/>
      <c r="I8" s="194"/>
      <c r="J8" s="195"/>
      <c r="K8" s="195" t="s">
        <v>1300</v>
      </c>
      <c r="L8" s="195" t="s">
        <v>1249</v>
      </c>
      <c r="M8" s="196" t="s">
        <v>993</v>
      </c>
      <c r="N8" s="195" t="s">
        <v>778</v>
      </c>
      <c r="O8" s="203"/>
      <c r="P8" s="196" t="s">
        <v>779</v>
      </c>
      <c r="Q8" s="196" t="s">
        <v>1255</v>
      </c>
      <c r="R8" s="278"/>
    </row>
    <row r="9" spans="1:18" s="198" customFormat="1" ht="99.95" customHeight="1" x14ac:dyDescent="0.25">
      <c r="A9" s="281">
        <v>41551</v>
      </c>
      <c r="B9" s="192" t="s">
        <v>7</v>
      </c>
      <c r="C9" s="200" t="s">
        <v>768</v>
      </c>
      <c r="D9" s="200" t="s">
        <v>334</v>
      </c>
      <c r="E9" s="193" t="s">
        <v>780</v>
      </c>
      <c r="F9" s="199" t="s">
        <v>1252</v>
      </c>
      <c r="G9" s="196" t="s">
        <v>1298</v>
      </c>
      <c r="H9" s="194" t="s">
        <v>1299</v>
      </c>
      <c r="I9" s="199"/>
      <c r="J9" s="196"/>
      <c r="K9" s="196" t="s">
        <v>1253</v>
      </c>
      <c r="L9" s="195" t="s">
        <v>1251</v>
      </c>
      <c r="M9" s="195" t="s">
        <v>1254</v>
      </c>
      <c r="N9" s="196" t="s">
        <v>1256</v>
      </c>
      <c r="O9" s="196" t="s">
        <v>1257</v>
      </c>
      <c r="P9" s="196" t="s">
        <v>781</v>
      </c>
      <c r="Q9" s="284" t="s">
        <v>1811</v>
      </c>
      <c r="R9" s="279" t="s">
        <v>1259</v>
      </c>
    </row>
    <row r="10" spans="1:18" s="198" customFormat="1" ht="99.95" customHeight="1" x14ac:dyDescent="0.25">
      <c r="A10" s="281">
        <v>41670</v>
      </c>
      <c r="B10" s="192" t="s">
        <v>7</v>
      </c>
      <c r="C10" s="200" t="s">
        <v>782</v>
      </c>
      <c r="D10" s="200" t="s">
        <v>331</v>
      </c>
      <c r="E10" s="207" t="s">
        <v>783</v>
      </c>
      <c r="F10" s="199" t="s">
        <v>1263</v>
      </c>
      <c r="G10" s="196"/>
      <c r="H10" s="194"/>
      <c r="I10" s="194" t="s">
        <v>1264</v>
      </c>
      <c r="J10" s="196"/>
      <c r="K10" s="208" t="s">
        <v>1262</v>
      </c>
      <c r="L10" s="208"/>
      <c r="M10" s="204"/>
      <c r="N10" s="204"/>
      <c r="O10" s="196"/>
      <c r="P10" s="196" t="s">
        <v>784</v>
      </c>
      <c r="Q10" s="196"/>
      <c r="R10" s="206" t="s">
        <v>1261</v>
      </c>
    </row>
    <row r="11" spans="1:18" s="198" customFormat="1" ht="99.95" customHeight="1" x14ac:dyDescent="0.25">
      <c r="A11" s="281">
        <v>41719</v>
      </c>
      <c r="B11" s="192" t="s">
        <v>7</v>
      </c>
      <c r="C11" s="200" t="s">
        <v>782</v>
      </c>
      <c r="D11" s="200" t="s">
        <v>374</v>
      </c>
      <c r="E11" s="207" t="s">
        <v>785</v>
      </c>
      <c r="F11" s="194" t="s">
        <v>1292</v>
      </c>
      <c r="G11" s="196" t="s">
        <v>1291</v>
      </c>
      <c r="H11" s="194" t="s">
        <v>1294</v>
      </c>
      <c r="I11" s="199" t="s">
        <v>1295</v>
      </c>
      <c r="J11" s="195"/>
      <c r="K11" s="196" t="s">
        <v>1293</v>
      </c>
      <c r="L11" s="196"/>
      <c r="M11" s="196"/>
      <c r="N11" s="196" t="s">
        <v>994</v>
      </c>
      <c r="O11" s="196" t="s">
        <v>1032</v>
      </c>
      <c r="P11" s="196" t="s">
        <v>786</v>
      </c>
      <c r="Q11" s="284" t="s">
        <v>1812</v>
      </c>
      <c r="R11" s="279" t="s">
        <v>1265</v>
      </c>
    </row>
    <row r="12" spans="1:18" s="198" customFormat="1" ht="99.95" customHeight="1" x14ac:dyDescent="0.25">
      <c r="A12" s="281">
        <v>41719</v>
      </c>
      <c r="B12" s="192" t="s">
        <v>7</v>
      </c>
      <c r="C12" s="200" t="s">
        <v>768</v>
      </c>
      <c r="D12" s="200" t="s">
        <v>236</v>
      </c>
      <c r="E12" s="285" t="s">
        <v>787</v>
      </c>
      <c r="F12" s="199" t="s">
        <v>1269</v>
      </c>
      <c r="G12" s="195" t="s">
        <v>1266</v>
      </c>
      <c r="H12" s="199" t="s">
        <v>1033</v>
      </c>
      <c r="I12" s="194"/>
      <c r="J12" s="196"/>
      <c r="K12" s="209" t="s">
        <v>1035</v>
      </c>
      <c r="L12" s="195" t="s">
        <v>1034</v>
      </c>
      <c r="M12" s="195" t="s">
        <v>1034</v>
      </c>
      <c r="N12" s="195" t="s">
        <v>788</v>
      </c>
      <c r="O12" s="196"/>
      <c r="P12" s="196" t="s">
        <v>789</v>
      </c>
      <c r="Q12" s="196" t="s">
        <v>1036</v>
      </c>
      <c r="R12" s="279" t="s">
        <v>1813</v>
      </c>
    </row>
    <row r="13" spans="1:18" s="198" customFormat="1" ht="99.95" customHeight="1" x14ac:dyDescent="0.25">
      <c r="A13" s="281">
        <v>41971</v>
      </c>
      <c r="B13" s="192" t="s">
        <v>7</v>
      </c>
      <c r="C13" s="200" t="s">
        <v>768</v>
      </c>
      <c r="D13" s="200" t="s">
        <v>790</v>
      </c>
      <c r="E13" s="193" t="s">
        <v>791</v>
      </c>
      <c r="F13" s="199" t="s">
        <v>1268</v>
      </c>
      <c r="G13" s="196"/>
      <c r="H13" s="199"/>
      <c r="I13" s="210"/>
      <c r="J13" s="196"/>
      <c r="K13" s="196" t="s">
        <v>1270</v>
      </c>
      <c r="L13" s="196" t="s">
        <v>1037</v>
      </c>
      <c r="M13" s="196" t="s">
        <v>1038</v>
      </c>
      <c r="N13" s="195" t="s">
        <v>792</v>
      </c>
      <c r="O13" s="196"/>
      <c r="P13" s="196" t="s">
        <v>793</v>
      </c>
      <c r="Q13" s="204"/>
      <c r="R13" s="197" t="s">
        <v>1267</v>
      </c>
    </row>
    <row r="14" spans="1:18" s="198" customFormat="1" ht="99.95" customHeight="1" x14ac:dyDescent="0.25">
      <c r="A14" s="281">
        <v>41796</v>
      </c>
      <c r="B14" s="200" t="s">
        <v>997</v>
      </c>
      <c r="C14" s="200" t="s">
        <v>145</v>
      </c>
      <c r="D14" s="200" t="s">
        <v>108</v>
      </c>
      <c r="E14" s="193" t="s">
        <v>794</v>
      </c>
      <c r="F14" s="196" t="s">
        <v>1273</v>
      </c>
      <c r="G14" s="196" t="s">
        <v>1274</v>
      </c>
      <c r="H14" s="196" t="s">
        <v>1274</v>
      </c>
      <c r="I14" s="196"/>
      <c r="J14" s="196"/>
      <c r="K14" s="196"/>
      <c r="L14" s="196"/>
      <c r="M14" s="196"/>
      <c r="N14" s="196" t="s">
        <v>795</v>
      </c>
      <c r="O14" s="196"/>
      <c r="P14" s="196" t="s">
        <v>796</v>
      </c>
      <c r="Q14" s="196" t="s">
        <v>1272</v>
      </c>
      <c r="R14" s="206" t="s">
        <v>1271</v>
      </c>
    </row>
    <row r="15" spans="1:18" s="198" customFormat="1" ht="99.95" customHeight="1" x14ac:dyDescent="0.25">
      <c r="A15" s="281">
        <v>41957</v>
      </c>
      <c r="B15" s="200" t="s">
        <v>997</v>
      </c>
      <c r="C15" s="200" t="s">
        <v>797</v>
      </c>
      <c r="D15" s="200" t="s">
        <v>60</v>
      </c>
      <c r="E15" s="193" t="s">
        <v>798</v>
      </c>
      <c r="F15" s="194" t="s">
        <v>1275</v>
      </c>
      <c r="G15" s="196"/>
      <c r="H15" s="194"/>
      <c r="I15" s="194" t="s">
        <v>1276</v>
      </c>
      <c r="J15" s="196"/>
      <c r="K15" s="196"/>
      <c r="L15" s="196"/>
      <c r="M15" s="196"/>
      <c r="N15" s="196"/>
      <c r="O15" s="196"/>
      <c r="P15" s="196" t="s">
        <v>799</v>
      </c>
      <c r="Q15" s="204"/>
      <c r="R15" s="279" t="s">
        <v>1277</v>
      </c>
    </row>
    <row r="16" spans="1:18" s="198" customFormat="1" ht="99.95" customHeight="1" x14ac:dyDescent="0.25">
      <c r="A16" s="281">
        <v>41467</v>
      </c>
      <c r="B16" s="200" t="s">
        <v>997</v>
      </c>
      <c r="C16" s="200" t="s">
        <v>797</v>
      </c>
      <c r="D16" s="200" t="s">
        <v>331</v>
      </c>
      <c r="E16" s="193" t="s">
        <v>800</v>
      </c>
      <c r="F16" s="194" t="s">
        <v>1279</v>
      </c>
      <c r="G16" s="211" t="s">
        <v>1280</v>
      </c>
      <c r="H16" s="212" t="s">
        <v>1280</v>
      </c>
      <c r="I16" s="212" t="s">
        <v>1281</v>
      </c>
      <c r="J16" s="196"/>
      <c r="K16" s="196" t="s">
        <v>803</v>
      </c>
      <c r="L16" s="196" t="s">
        <v>801</v>
      </c>
      <c r="M16" s="196" t="s">
        <v>802</v>
      </c>
      <c r="N16" s="196"/>
      <c r="O16" s="196"/>
      <c r="P16" s="196" t="s">
        <v>1260</v>
      </c>
      <c r="Q16" s="196"/>
      <c r="R16" s="206" t="s">
        <v>1278</v>
      </c>
    </row>
    <row r="17" spans="1:18" s="198" customFormat="1" ht="99.95" customHeight="1" x14ac:dyDescent="0.25">
      <c r="A17" s="281">
        <v>41712</v>
      </c>
      <c r="B17" s="200" t="s">
        <v>997</v>
      </c>
      <c r="C17" s="200" t="s">
        <v>797</v>
      </c>
      <c r="D17" s="200" t="s">
        <v>24</v>
      </c>
      <c r="E17" s="193" t="s">
        <v>804</v>
      </c>
      <c r="F17" s="194" t="s">
        <v>1296</v>
      </c>
      <c r="G17" s="196" t="s">
        <v>1297</v>
      </c>
      <c r="H17" s="194" t="s">
        <v>1283</v>
      </c>
      <c r="I17" s="194" t="s">
        <v>1284</v>
      </c>
      <c r="J17" s="196"/>
      <c r="K17" s="196" t="s">
        <v>1285</v>
      </c>
      <c r="L17" s="196"/>
      <c r="M17" s="196"/>
      <c r="N17" s="196"/>
      <c r="O17" s="196"/>
      <c r="P17" s="196" t="s">
        <v>805</v>
      </c>
      <c r="Q17" s="196" t="s">
        <v>1286</v>
      </c>
      <c r="R17" s="206" t="s">
        <v>1282</v>
      </c>
    </row>
    <row r="18" spans="1:18" s="198" customFormat="1" ht="99.95" customHeight="1" x14ac:dyDescent="0.25">
      <c r="A18" s="282">
        <v>41810</v>
      </c>
      <c r="B18" s="213" t="s">
        <v>7</v>
      </c>
      <c r="C18" s="213" t="s">
        <v>768</v>
      </c>
      <c r="D18" s="213" t="s">
        <v>1039</v>
      </c>
      <c r="E18" s="214" t="s">
        <v>995</v>
      </c>
      <c r="F18" s="215" t="s">
        <v>1287</v>
      </c>
      <c r="G18" s="216" t="s">
        <v>1288</v>
      </c>
      <c r="H18" s="215" t="s">
        <v>1289</v>
      </c>
      <c r="I18" s="217"/>
      <c r="J18" s="216"/>
      <c r="K18" s="202" t="s">
        <v>1290</v>
      </c>
      <c r="L18" s="216"/>
      <c r="M18" s="216"/>
      <c r="N18" s="216" t="s">
        <v>1028</v>
      </c>
      <c r="O18" s="216"/>
      <c r="P18" s="202" t="s">
        <v>806</v>
      </c>
      <c r="Q18" s="202"/>
      <c r="R18" s="206" t="s">
        <v>1814</v>
      </c>
    </row>
    <row r="19" spans="1:18" x14ac:dyDescent="0.25">
      <c r="E19" s="163" t="s">
        <v>1080</v>
      </c>
      <c r="F19" s="150">
        <f t="shared" ref="F19:O19" si="0">COUNTA(F2:F18)</f>
        <v>17</v>
      </c>
      <c r="G19" s="150">
        <f t="shared" ref="G19" si="1">COUNTA(G2:G18)</f>
        <v>10</v>
      </c>
      <c r="H19" s="150">
        <f t="shared" ref="H19" si="2">COUNTA(H2:H18)</f>
        <v>9</v>
      </c>
      <c r="I19" s="150">
        <f t="shared" si="0"/>
        <v>5</v>
      </c>
      <c r="J19" s="150">
        <f>COUNTA(J2:J18)</f>
        <v>0</v>
      </c>
      <c r="K19" s="150">
        <f>COUNTA(K2:K18)</f>
        <v>14</v>
      </c>
      <c r="L19" s="150">
        <f t="shared" si="0"/>
        <v>8</v>
      </c>
      <c r="M19" s="150">
        <f t="shared" si="0"/>
        <v>7</v>
      </c>
      <c r="N19" s="150">
        <f t="shared" si="0"/>
        <v>12</v>
      </c>
      <c r="O19" s="150">
        <f t="shared" si="0"/>
        <v>4</v>
      </c>
    </row>
    <row r="23" spans="1:18" x14ac:dyDescent="0.25">
      <c r="E23" s="110"/>
    </row>
  </sheetData>
  <hyperlinks>
    <hyperlink ref="R3" r:id="rId1"/>
    <hyperlink ref="R5" r:id="rId2"/>
    <hyperlink ref="R11" r:id="rId3"/>
    <hyperlink ref="R15" r:id="rId4"/>
    <hyperlink ref="R9" r:id="rId5"/>
  </hyperlinks>
  <pageMargins left="0.25" right="0.25" top="0.75" bottom="0.75" header="0.3" footer="0.3"/>
  <pageSetup scale="29" orientation="landscape"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7"/>
  <sheetViews>
    <sheetView zoomScaleNormal="100" workbookViewId="0">
      <pane xSplit="5" ySplit="1" topLeftCell="F2" activePane="bottomRight" state="frozen"/>
      <selection pane="topRight" activeCell="F1" sqref="F1"/>
      <selection pane="bottomLeft" activeCell="A2" sqref="A2"/>
      <selection pane="bottomRight"/>
    </sheetView>
  </sheetViews>
  <sheetFormatPr defaultColWidth="11" defaultRowHeight="15.75" x14ac:dyDescent="0.25"/>
  <cols>
    <col min="1" max="1" width="7.125" customWidth="1"/>
    <col min="2" max="2" width="6.875" customWidth="1"/>
    <col min="3" max="3" width="6.5" customWidth="1"/>
    <col min="4" max="4" width="5.125" customWidth="1"/>
    <col min="5" max="5" width="15.25" customWidth="1"/>
    <col min="6" max="15" width="25.625" customWidth="1"/>
    <col min="16" max="16" width="20.75" customWidth="1"/>
    <col min="17" max="17" width="15.875" customWidth="1"/>
    <col min="18" max="18" width="27" style="9" customWidth="1"/>
  </cols>
  <sheetData>
    <row r="1" spans="1:18" x14ac:dyDescent="0.25">
      <c r="A1" s="65" t="s">
        <v>11</v>
      </c>
      <c r="B1" s="66" t="s">
        <v>1678</v>
      </c>
      <c r="C1" s="66" t="s">
        <v>12</v>
      </c>
      <c r="D1" s="66" t="s">
        <v>13</v>
      </c>
      <c r="E1" s="66" t="s">
        <v>1680</v>
      </c>
      <c r="F1" s="67" t="s">
        <v>1682</v>
      </c>
      <c r="G1" s="67" t="s">
        <v>1683</v>
      </c>
      <c r="H1" s="67" t="s">
        <v>1665</v>
      </c>
      <c r="I1" s="67" t="s">
        <v>1684</v>
      </c>
      <c r="J1" s="67" t="s">
        <v>1685</v>
      </c>
      <c r="K1" s="67" t="s">
        <v>1686</v>
      </c>
      <c r="L1" s="67" t="s">
        <v>1687</v>
      </c>
      <c r="M1" s="67" t="s">
        <v>1666</v>
      </c>
      <c r="N1" s="67" t="s">
        <v>1667</v>
      </c>
      <c r="O1" s="67" t="s">
        <v>1668</v>
      </c>
      <c r="P1" s="67" t="s">
        <v>14</v>
      </c>
      <c r="Q1" s="67" t="s">
        <v>15</v>
      </c>
      <c r="R1" s="68" t="s">
        <v>16</v>
      </c>
    </row>
    <row r="2" spans="1:18" ht="99.95" customHeight="1" x14ac:dyDescent="0.25">
      <c r="A2" s="243">
        <v>41320</v>
      </c>
      <c r="B2" s="69" t="s">
        <v>1671</v>
      </c>
      <c r="C2" s="69" t="s">
        <v>216</v>
      </c>
      <c r="D2" s="69" t="s">
        <v>24</v>
      </c>
      <c r="E2" s="12" t="s">
        <v>217</v>
      </c>
      <c r="F2" s="76" t="s">
        <v>1493</v>
      </c>
      <c r="G2" s="76" t="s">
        <v>218</v>
      </c>
      <c r="H2" s="76" t="s">
        <v>1494</v>
      </c>
      <c r="I2" s="87"/>
      <c r="J2" s="181" t="s">
        <v>1660</v>
      </c>
      <c r="K2" s="76" t="s">
        <v>221</v>
      </c>
      <c r="L2" s="88" t="s">
        <v>219</v>
      </c>
      <c r="M2" s="76"/>
      <c r="N2" s="76" t="s">
        <v>220</v>
      </c>
      <c r="O2" s="76"/>
      <c r="P2" s="76" t="s">
        <v>222</v>
      </c>
      <c r="Q2" s="76"/>
      <c r="R2" s="77" t="s">
        <v>1672</v>
      </c>
    </row>
    <row r="3" spans="1:18" ht="99.95" customHeight="1" x14ac:dyDescent="0.25">
      <c r="A3" s="243">
        <v>41579</v>
      </c>
      <c r="B3" s="69" t="s">
        <v>1673</v>
      </c>
      <c r="C3" s="69" t="s">
        <v>223</v>
      </c>
      <c r="D3" s="69" t="s">
        <v>186</v>
      </c>
      <c r="E3" s="12" t="s">
        <v>224</v>
      </c>
      <c r="F3" s="76" t="s">
        <v>976</v>
      </c>
      <c r="G3" s="76" t="s">
        <v>977</v>
      </c>
      <c r="H3" s="76" t="s">
        <v>225</v>
      </c>
      <c r="I3" s="87"/>
      <c r="J3" s="87"/>
      <c r="K3" s="87" t="s">
        <v>227</v>
      </c>
      <c r="L3" s="88" t="s">
        <v>226</v>
      </c>
      <c r="M3" s="76"/>
      <c r="N3" s="181"/>
      <c r="O3" s="76"/>
      <c r="P3" s="76" t="s">
        <v>228</v>
      </c>
      <c r="Q3" s="76"/>
      <c r="R3" s="77" t="s">
        <v>1677</v>
      </c>
    </row>
    <row r="4" spans="1:18" ht="99.95" customHeight="1" x14ac:dyDescent="0.25">
      <c r="A4" s="243">
        <v>41586</v>
      </c>
      <c r="B4" s="69" t="s">
        <v>1674</v>
      </c>
      <c r="C4" s="69" t="s">
        <v>216</v>
      </c>
      <c r="D4" s="69" t="s">
        <v>24</v>
      </c>
      <c r="E4" s="12" t="s">
        <v>229</v>
      </c>
      <c r="F4" s="76" t="s">
        <v>1496</v>
      </c>
      <c r="G4" s="76" t="s">
        <v>230</v>
      </c>
      <c r="H4" s="10" t="s">
        <v>1495</v>
      </c>
      <c r="I4" s="76"/>
      <c r="J4" s="87"/>
      <c r="K4" s="87" t="s">
        <v>233</v>
      </c>
      <c r="L4" s="88" t="s">
        <v>231</v>
      </c>
      <c r="M4" s="88" t="s">
        <v>232</v>
      </c>
      <c r="N4" s="76"/>
      <c r="O4" s="76"/>
      <c r="P4" s="76" t="s">
        <v>234</v>
      </c>
      <c r="Q4" s="74"/>
      <c r="R4" s="77" t="s">
        <v>1681</v>
      </c>
    </row>
    <row r="5" spans="1:18" s="9" customFormat="1" ht="99.95" customHeight="1" x14ac:dyDescent="0.2">
      <c r="A5" s="243">
        <v>41593</v>
      </c>
      <c r="B5" s="69" t="s">
        <v>1675</v>
      </c>
      <c r="C5" s="69" t="s">
        <v>235</v>
      </c>
      <c r="D5" s="69" t="s">
        <v>236</v>
      </c>
      <c r="E5" s="12" t="s">
        <v>237</v>
      </c>
      <c r="F5" s="74" t="s">
        <v>978</v>
      </c>
      <c r="G5" s="76"/>
      <c r="H5" s="74"/>
      <c r="I5" s="76"/>
      <c r="J5" s="87"/>
      <c r="K5" s="139" t="s">
        <v>240</v>
      </c>
      <c r="L5" s="90" t="s">
        <v>238</v>
      </c>
      <c r="M5" s="91" t="s">
        <v>239</v>
      </c>
      <c r="N5" s="90" t="s">
        <v>979</v>
      </c>
      <c r="O5" s="76"/>
      <c r="P5" s="76" t="s">
        <v>241</v>
      </c>
      <c r="Q5" s="74"/>
      <c r="R5" s="92" t="s">
        <v>1688</v>
      </c>
    </row>
    <row r="6" spans="1:18" ht="99.95" customHeight="1" x14ac:dyDescent="0.25">
      <c r="A6" s="243">
        <v>41600</v>
      </c>
      <c r="B6" s="69" t="s">
        <v>1673</v>
      </c>
      <c r="C6" s="69" t="s">
        <v>223</v>
      </c>
      <c r="D6" s="69" t="s">
        <v>46</v>
      </c>
      <c r="E6" s="12" t="s">
        <v>242</v>
      </c>
      <c r="F6" s="74" t="s">
        <v>980</v>
      </c>
      <c r="G6" s="74" t="s">
        <v>245</v>
      </c>
      <c r="H6" s="74" t="s">
        <v>244</v>
      </c>
      <c r="I6" s="74" t="s">
        <v>243</v>
      </c>
      <c r="J6" s="87" t="s">
        <v>1659</v>
      </c>
      <c r="K6" s="181"/>
      <c r="L6" s="88" t="s">
        <v>246</v>
      </c>
      <c r="M6" s="76"/>
      <c r="N6" s="88" t="s">
        <v>247</v>
      </c>
      <c r="O6" s="74"/>
      <c r="P6" s="76" t="s">
        <v>248</v>
      </c>
      <c r="Q6" s="74" t="s">
        <v>1702</v>
      </c>
      <c r="R6" s="77" t="s">
        <v>1690</v>
      </c>
    </row>
    <row r="7" spans="1:18" ht="99.95" customHeight="1" x14ac:dyDescent="0.25">
      <c r="A7" s="243">
        <v>41628</v>
      </c>
      <c r="B7" s="69" t="s">
        <v>1675</v>
      </c>
      <c r="C7" s="69" t="s">
        <v>235</v>
      </c>
      <c r="D7" s="69" t="s">
        <v>249</v>
      </c>
      <c r="E7" s="12" t="s">
        <v>250</v>
      </c>
      <c r="F7" s="76" t="s">
        <v>1662</v>
      </c>
      <c r="G7" s="76" t="s">
        <v>252</v>
      </c>
      <c r="H7" s="76" t="s">
        <v>251</v>
      </c>
      <c r="I7" s="76"/>
      <c r="J7" s="87" t="s">
        <v>1657</v>
      </c>
      <c r="K7" s="76" t="s">
        <v>256</v>
      </c>
      <c r="L7" s="88" t="s">
        <v>253</v>
      </c>
      <c r="M7" s="75" t="s">
        <v>254</v>
      </c>
      <c r="N7" s="88" t="s">
        <v>255</v>
      </c>
      <c r="O7" s="76"/>
      <c r="P7" s="76" t="s">
        <v>257</v>
      </c>
      <c r="Q7" s="76"/>
      <c r="R7" s="77" t="s">
        <v>258</v>
      </c>
    </row>
    <row r="8" spans="1:18" ht="99.95" customHeight="1" x14ac:dyDescent="0.25">
      <c r="A8" s="243">
        <v>41635</v>
      </c>
      <c r="B8" s="69" t="s">
        <v>1676</v>
      </c>
      <c r="C8" s="69" t="s">
        <v>259</v>
      </c>
      <c r="D8" s="69" t="s">
        <v>236</v>
      </c>
      <c r="E8" s="12" t="s">
        <v>260</v>
      </c>
      <c r="F8" s="76"/>
      <c r="G8" s="76"/>
      <c r="H8" s="76"/>
      <c r="I8" s="76"/>
      <c r="J8" s="181" t="s">
        <v>262</v>
      </c>
      <c r="K8" s="181"/>
      <c r="L8" s="76"/>
      <c r="M8" s="76"/>
      <c r="N8" s="76" t="s">
        <v>261</v>
      </c>
      <c r="O8" s="76"/>
      <c r="P8" s="76" t="s">
        <v>263</v>
      </c>
      <c r="Q8" s="76"/>
      <c r="R8" s="77" t="s">
        <v>1691</v>
      </c>
    </row>
    <row r="9" spans="1:18" ht="99.95" customHeight="1" x14ac:dyDescent="0.25">
      <c r="A9" s="244">
        <v>41656</v>
      </c>
      <c r="B9" s="70" t="s">
        <v>1671</v>
      </c>
      <c r="C9" s="70" t="s">
        <v>264</v>
      </c>
      <c r="D9" s="70" t="s">
        <v>265</v>
      </c>
      <c r="E9" s="72" t="s">
        <v>1692</v>
      </c>
      <c r="F9" s="76" t="s">
        <v>266</v>
      </c>
      <c r="G9" s="76" t="s">
        <v>268</v>
      </c>
      <c r="H9" s="76" t="s">
        <v>267</v>
      </c>
      <c r="I9" s="74"/>
      <c r="J9" s="139"/>
      <c r="K9" s="76" t="s">
        <v>270</v>
      </c>
      <c r="L9" s="89" t="s">
        <v>269</v>
      </c>
      <c r="M9" s="74"/>
      <c r="N9" s="74"/>
      <c r="O9" s="74"/>
      <c r="P9" s="76" t="s">
        <v>271</v>
      </c>
      <c r="Q9" s="76"/>
      <c r="R9" s="77" t="s">
        <v>1693</v>
      </c>
    </row>
    <row r="10" spans="1:18" ht="99.95" customHeight="1" x14ac:dyDescent="0.25">
      <c r="A10" s="243">
        <v>41684</v>
      </c>
      <c r="B10" s="69" t="s">
        <v>1674</v>
      </c>
      <c r="C10" s="69" t="s">
        <v>272</v>
      </c>
      <c r="D10" s="69" t="s">
        <v>273</v>
      </c>
      <c r="E10" s="12" t="s">
        <v>1694</v>
      </c>
      <c r="F10" s="76" t="s">
        <v>274</v>
      </c>
      <c r="G10" s="76" t="s">
        <v>276</v>
      </c>
      <c r="H10" s="76" t="s">
        <v>275</v>
      </c>
      <c r="I10" s="74"/>
      <c r="J10" s="87" t="s">
        <v>279</v>
      </c>
      <c r="K10" s="88" t="s">
        <v>280</v>
      </c>
      <c r="L10" s="181" t="s">
        <v>1635</v>
      </c>
      <c r="M10" s="88" t="s">
        <v>277</v>
      </c>
      <c r="N10" s="88" t="s">
        <v>278</v>
      </c>
      <c r="O10" s="74"/>
      <c r="P10" s="76" t="s">
        <v>281</v>
      </c>
      <c r="Q10" s="76"/>
      <c r="R10" s="77" t="s">
        <v>1695</v>
      </c>
    </row>
    <row r="11" spans="1:18" ht="99.95" customHeight="1" x14ac:dyDescent="0.25">
      <c r="A11" s="243">
        <v>41334</v>
      </c>
      <c r="B11" s="69" t="s">
        <v>1676</v>
      </c>
      <c r="C11" s="69" t="s">
        <v>259</v>
      </c>
      <c r="D11" s="69" t="s">
        <v>24</v>
      </c>
      <c r="E11" s="12" t="s">
        <v>282</v>
      </c>
      <c r="F11" s="74"/>
      <c r="G11" s="74"/>
      <c r="H11" s="74"/>
      <c r="I11" s="74"/>
      <c r="J11" s="139"/>
      <c r="K11" s="76"/>
      <c r="L11" s="88" t="s">
        <v>283</v>
      </c>
      <c r="M11" s="74"/>
      <c r="N11" s="74"/>
      <c r="O11" s="74"/>
      <c r="P11" s="76" t="s">
        <v>284</v>
      </c>
      <c r="Q11" s="76" t="s">
        <v>1701</v>
      </c>
      <c r="R11" s="77" t="s">
        <v>1696</v>
      </c>
    </row>
    <row r="12" spans="1:18" ht="99.95" customHeight="1" x14ac:dyDescent="0.25">
      <c r="A12" s="243">
        <v>41789</v>
      </c>
      <c r="B12" s="69" t="s">
        <v>1674</v>
      </c>
      <c r="C12" s="69" t="s">
        <v>216</v>
      </c>
      <c r="D12" s="69" t="s">
        <v>24</v>
      </c>
      <c r="E12" s="12" t="s">
        <v>1698</v>
      </c>
      <c r="F12" s="76" t="s">
        <v>285</v>
      </c>
      <c r="G12" s="74" t="s">
        <v>287</v>
      </c>
      <c r="H12" s="76" t="s">
        <v>286</v>
      </c>
      <c r="I12" s="76"/>
      <c r="J12" s="87" t="s">
        <v>291</v>
      </c>
      <c r="K12" s="74" t="s">
        <v>292</v>
      </c>
      <c r="L12" s="75" t="s">
        <v>288</v>
      </c>
      <c r="M12" s="76" t="s">
        <v>289</v>
      </c>
      <c r="N12" s="76" t="s">
        <v>290</v>
      </c>
      <c r="O12" s="76"/>
      <c r="P12" s="76" t="s">
        <v>293</v>
      </c>
      <c r="Q12" s="76"/>
      <c r="R12" s="77" t="s">
        <v>1697</v>
      </c>
    </row>
    <row r="13" spans="1:18" ht="99.95" customHeight="1" x14ac:dyDescent="0.25">
      <c r="A13" s="243">
        <v>41894</v>
      </c>
      <c r="B13" s="69" t="s">
        <v>1675</v>
      </c>
      <c r="C13" s="69" t="s">
        <v>235</v>
      </c>
      <c r="D13" s="69" t="s">
        <v>294</v>
      </c>
      <c r="E13" s="12" t="s">
        <v>1689</v>
      </c>
      <c r="F13" s="76"/>
      <c r="G13" s="87"/>
      <c r="H13" s="74"/>
      <c r="I13" s="74"/>
      <c r="J13" s="87" t="s">
        <v>1658</v>
      </c>
      <c r="K13" s="74" t="s">
        <v>298</v>
      </c>
      <c r="L13" s="88" t="s">
        <v>295</v>
      </c>
      <c r="M13" s="75" t="s">
        <v>296</v>
      </c>
      <c r="N13" s="88" t="s">
        <v>297</v>
      </c>
      <c r="O13" s="74"/>
      <c r="P13" s="76" t="s">
        <v>299</v>
      </c>
      <c r="Q13" s="76"/>
      <c r="R13" s="77" t="s">
        <v>1688</v>
      </c>
    </row>
    <row r="14" spans="1:18" ht="99.95" customHeight="1" x14ac:dyDescent="0.25">
      <c r="A14" s="243">
        <v>41957</v>
      </c>
      <c r="B14" s="69" t="s">
        <v>1675</v>
      </c>
      <c r="C14" s="69" t="s">
        <v>235</v>
      </c>
      <c r="D14" s="69" t="s">
        <v>300</v>
      </c>
      <c r="E14" s="12" t="s">
        <v>1187</v>
      </c>
      <c r="F14" s="180" t="s">
        <v>1661</v>
      </c>
      <c r="G14" s="78"/>
      <c r="H14" s="78"/>
      <c r="I14" s="78"/>
      <c r="J14" s="97" t="s">
        <v>1656</v>
      </c>
      <c r="K14" s="78" t="s">
        <v>304</v>
      </c>
      <c r="L14" s="79" t="s">
        <v>301</v>
      </c>
      <c r="M14" s="80" t="s">
        <v>302</v>
      </c>
      <c r="N14" s="81" t="s">
        <v>303</v>
      </c>
      <c r="O14" s="78"/>
      <c r="P14" s="81" t="s">
        <v>305</v>
      </c>
      <c r="Q14" s="81"/>
      <c r="R14" s="82" t="s">
        <v>1688</v>
      </c>
    </row>
    <row r="15" spans="1:18" ht="99.95" customHeight="1" x14ac:dyDescent="0.25">
      <c r="A15" s="243">
        <v>41985</v>
      </c>
      <c r="B15" s="69" t="s">
        <v>1675</v>
      </c>
      <c r="C15" s="69" t="s">
        <v>235</v>
      </c>
      <c r="D15" s="69" t="s">
        <v>97</v>
      </c>
      <c r="E15" s="12" t="s">
        <v>1188</v>
      </c>
      <c r="F15" s="81" t="s">
        <v>1663</v>
      </c>
      <c r="G15" s="78"/>
      <c r="H15" s="78"/>
      <c r="I15" s="78"/>
      <c r="J15" s="97" t="s">
        <v>1655</v>
      </c>
      <c r="K15" s="78" t="s">
        <v>309</v>
      </c>
      <c r="L15" s="79" t="s">
        <v>306</v>
      </c>
      <c r="M15" s="83" t="s">
        <v>307</v>
      </c>
      <c r="N15" s="81" t="s">
        <v>308</v>
      </c>
      <c r="O15" s="78"/>
      <c r="P15" s="81" t="s">
        <v>310</v>
      </c>
      <c r="Q15" s="81"/>
      <c r="R15" s="82" t="s">
        <v>1688</v>
      </c>
    </row>
    <row r="16" spans="1:18" ht="99.95" customHeight="1" x14ac:dyDescent="0.25">
      <c r="A16" s="245">
        <v>41901</v>
      </c>
      <c r="B16" s="246" t="s">
        <v>1679</v>
      </c>
      <c r="C16" s="71" t="s">
        <v>235</v>
      </c>
      <c r="D16" s="71" t="s">
        <v>236</v>
      </c>
      <c r="E16" s="73" t="s">
        <v>1699</v>
      </c>
      <c r="F16" s="84" t="s">
        <v>847</v>
      </c>
      <c r="G16" s="86" t="s">
        <v>849</v>
      </c>
      <c r="H16" s="84" t="s">
        <v>848</v>
      </c>
      <c r="I16" s="85"/>
      <c r="J16" s="85"/>
      <c r="K16" s="85"/>
      <c r="L16" s="84" t="s">
        <v>850</v>
      </c>
      <c r="M16" s="84" t="s">
        <v>851</v>
      </c>
      <c r="N16" s="85"/>
      <c r="O16" s="85"/>
      <c r="P16" s="84" t="s">
        <v>852</v>
      </c>
      <c r="Q16" s="84"/>
      <c r="R16" s="82" t="s">
        <v>1700</v>
      </c>
    </row>
    <row r="17" spans="5:15" ht="25.5" x14ac:dyDescent="0.25">
      <c r="E17" s="149" t="s">
        <v>1048</v>
      </c>
      <c r="F17" s="150">
        <f>COUNTA(F2:F16)</f>
        <v>12</v>
      </c>
      <c r="G17" s="150">
        <f t="shared" ref="G17" si="0">COUNTA(G2:G16)</f>
        <v>9</v>
      </c>
      <c r="H17" s="150">
        <f t="shared" ref="H17" si="1">COUNTA(H2:H16)</f>
        <v>9</v>
      </c>
      <c r="I17" s="150">
        <f t="shared" ref="I17:O17" si="2">COUNTA(I2:I16)</f>
        <v>1</v>
      </c>
      <c r="J17" s="150">
        <f t="shared" ref="J17:K17" si="3">COUNTA(J2:J16)</f>
        <v>9</v>
      </c>
      <c r="K17" s="150">
        <f t="shared" si="3"/>
        <v>11</v>
      </c>
      <c r="L17" s="150">
        <f t="shared" si="2"/>
        <v>14</v>
      </c>
      <c r="M17" s="150">
        <f t="shared" si="2"/>
        <v>9</v>
      </c>
      <c r="N17" s="150">
        <f t="shared" si="2"/>
        <v>10</v>
      </c>
      <c r="O17" s="150">
        <f t="shared" si="2"/>
        <v>0</v>
      </c>
    </row>
  </sheetData>
  <hyperlinks>
    <hyperlink ref="R7" r:id="rId1"/>
  </hyperlinks>
  <pageMargins left="0.25" right="0.25" top="0.75" bottom="0.75" header="0.3" footer="0.3"/>
  <pageSetup scale="29" fitToHeight="0" orientation="landscape"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9"/>
  <sheetViews>
    <sheetView zoomScaleNormal="100" workbookViewId="0">
      <pane xSplit="4" ySplit="1" topLeftCell="E2" activePane="bottomRight" state="frozen"/>
      <selection pane="topRight" activeCell="F1" sqref="F1"/>
      <selection pane="bottomLeft" activeCell="A2" sqref="A2"/>
      <selection pane="bottomRight" activeCell="D6" sqref="D6"/>
    </sheetView>
  </sheetViews>
  <sheetFormatPr defaultColWidth="8.875" defaultRowHeight="12.75" x14ac:dyDescent="0.2"/>
  <cols>
    <col min="1" max="1" width="7.25" style="3" customWidth="1"/>
    <col min="2" max="2" width="6.375" style="3" customWidth="1"/>
    <col min="3" max="3" width="5.125" style="3" customWidth="1"/>
    <col min="4" max="4" width="18.25" style="3" customWidth="1"/>
    <col min="5" max="14" width="25.625" style="3" customWidth="1"/>
    <col min="15" max="15" width="20.5" style="3" customWidth="1"/>
    <col min="16" max="16" width="14.375" style="3" customWidth="1"/>
    <col min="17" max="17" width="18.5" style="3" customWidth="1"/>
    <col min="18" max="16384" width="8.875" style="3"/>
  </cols>
  <sheetData>
    <row r="1" spans="1:17" ht="16.5" customHeight="1" x14ac:dyDescent="0.2">
      <c r="A1" s="65" t="s">
        <v>11</v>
      </c>
      <c r="B1" s="66" t="s">
        <v>12</v>
      </c>
      <c r="C1" s="66" t="s">
        <v>13</v>
      </c>
      <c r="D1" s="66" t="s">
        <v>1680</v>
      </c>
      <c r="E1" s="67" t="s">
        <v>1682</v>
      </c>
      <c r="F1" s="67" t="s">
        <v>1683</v>
      </c>
      <c r="G1" s="67" t="s">
        <v>1665</v>
      </c>
      <c r="H1" s="67" t="s">
        <v>1684</v>
      </c>
      <c r="I1" s="67" t="s">
        <v>1685</v>
      </c>
      <c r="J1" s="67" t="s">
        <v>1686</v>
      </c>
      <c r="K1" s="67" t="s">
        <v>1687</v>
      </c>
      <c r="L1" s="67" t="s">
        <v>1666</v>
      </c>
      <c r="M1" s="67" t="s">
        <v>1667</v>
      </c>
      <c r="N1" s="67" t="s">
        <v>1668</v>
      </c>
      <c r="O1" s="66" t="s">
        <v>14</v>
      </c>
      <c r="P1" s="66" t="s">
        <v>15</v>
      </c>
      <c r="Q1" s="93" t="s">
        <v>16</v>
      </c>
    </row>
    <row r="2" spans="1:17" ht="99.95" customHeight="1" x14ac:dyDescent="0.2">
      <c r="A2" s="243">
        <v>41362</v>
      </c>
      <c r="B2" s="69" t="s">
        <v>311</v>
      </c>
      <c r="C2" s="69" t="s">
        <v>111</v>
      </c>
      <c r="D2" s="72" t="s">
        <v>493</v>
      </c>
      <c r="E2" s="78" t="s">
        <v>1191</v>
      </c>
      <c r="F2" s="81" t="s">
        <v>495</v>
      </c>
      <c r="G2" s="81" t="s">
        <v>494</v>
      </c>
      <c r="H2" s="97"/>
      <c r="I2" s="81"/>
      <c r="J2" s="96" t="s">
        <v>497</v>
      </c>
      <c r="K2" s="81"/>
      <c r="L2" s="81"/>
      <c r="M2" s="81" t="s">
        <v>496</v>
      </c>
      <c r="N2" s="81"/>
      <c r="O2" s="81" t="s">
        <v>498</v>
      </c>
      <c r="P2" s="81"/>
      <c r="Q2" s="98" t="s">
        <v>1703</v>
      </c>
    </row>
    <row r="3" spans="1:17" ht="99.95" customHeight="1" x14ac:dyDescent="0.2">
      <c r="A3" s="243">
        <v>41439</v>
      </c>
      <c r="B3" s="69" t="s">
        <v>216</v>
      </c>
      <c r="C3" s="69" t="s">
        <v>376</v>
      </c>
      <c r="D3" s="12" t="s">
        <v>499</v>
      </c>
      <c r="E3" s="180" t="s">
        <v>1497</v>
      </c>
      <c r="F3" s="81" t="s">
        <v>501</v>
      </c>
      <c r="G3" s="81" t="s">
        <v>500</v>
      </c>
      <c r="H3" s="81"/>
      <c r="I3" s="81" t="s">
        <v>505</v>
      </c>
      <c r="J3" s="81" t="s">
        <v>506</v>
      </c>
      <c r="K3" s="96" t="s">
        <v>502</v>
      </c>
      <c r="L3" s="81" t="s">
        <v>503</v>
      </c>
      <c r="M3" s="81" t="s">
        <v>504</v>
      </c>
      <c r="N3" s="81"/>
      <c r="O3" s="81" t="s">
        <v>507</v>
      </c>
      <c r="P3" s="81"/>
      <c r="Q3" s="98" t="s">
        <v>1704</v>
      </c>
    </row>
    <row r="4" spans="1:17" ht="99.95" customHeight="1" x14ac:dyDescent="0.2">
      <c r="A4" s="243">
        <v>41474</v>
      </c>
      <c r="B4" s="69" t="s">
        <v>216</v>
      </c>
      <c r="C4" s="69" t="s">
        <v>180</v>
      </c>
      <c r="D4" s="247" t="s">
        <v>508</v>
      </c>
      <c r="E4" s="99" t="s">
        <v>509</v>
      </c>
      <c r="F4" s="99" t="s">
        <v>511</v>
      </c>
      <c r="G4" s="99" t="s">
        <v>510</v>
      </c>
      <c r="H4" s="99"/>
      <c r="I4" s="99" t="s">
        <v>514</v>
      </c>
      <c r="J4" s="101" t="s">
        <v>515</v>
      </c>
      <c r="K4" s="100" t="s">
        <v>512</v>
      </c>
      <c r="L4" s="182" t="s">
        <v>513</v>
      </c>
      <c r="M4" s="99"/>
      <c r="N4" s="99"/>
      <c r="O4" s="99" t="s">
        <v>516</v>
      </c>
      <c r="P4" s="99"/>
      <c r="Q4" s="102" t="s">
        <v>1705</v>
      </c>
    </row>
    <row r="5" spans="1:17" ht="99.95" customHeight="1" x14ac:dyDescent="0.2">
      <c r="A5" s="243">
        <v>41572</v>
      </c>
      <c r="B5" s="69" t="s">
        <v>311</v>
      </c>
      <c r="C5" s="69" t="s">
        <v>24</v>
      </c>
      <c r="D5" s="12" t="s">
        <v>517</v>
      </c>
      <c r="E5" s="81" t="s">
        <v>1492</v>
      </c>
      <c r="F5" s="81" t="s">
        <v>518</v>
      </c>
      <c r="G5" s="81"/>
      <c r="H5" s="81"/>
      <c r="I5" s="78" t="s">
        <v>520</v>
      </c>
      <c r="J5" s="81" t="s">
        <v>521</v>
      </c>
      <c r="K5" s="81"/>
      <c r="L5" s="81"/>
      <c r="M5" s="81" t="s">
        <v>519</v>
      </c>
      <c r="N5" s="81"/>
      <c r="O5" s="81" t="s">
        <v>522</v>
      </c>
      <c r="P5" s="81"/>
      <c r="Q5" s="98" t="s">
        <v>1706</v>
      </c>
    </row>
    <row r="6" spans="1:17" ht="99.95" customHeight="1" x14ac:dyDescent="0.2">
      <c r="A6" s="243">
        <v>41789</v>
      </c>
      <c r="B6" s="104" t="s">
        <v>523</v>
      </c>
      <c r="C6" s="69" t="s">
        <v>524</v>
      </c>
      <c r="D6" s="94" t="s">
        <v>525</v>
      </c>
      <c r="E6" s="81" t="s">
        <v>526</v>
      </c>
      <c r="F6" s="96" t="s">
        <v>527</v>
      </c>
      <c r="G6" s="180" t="s">
        <v>1167</v>
      </c>
      <c r="H6" s="81"/>
      <c r="I6" s="78" t="s">
        <v>529</v>
      </c>
      <c r="J6" s="96" t="s">
        <v>530</v>
      </c>
      <c r="K6" s="96" t="s">
        <v>528</v>
      </c>
      <c r="L6" s="81"/>
      <c r="M6" s="81"/>
      <c r="N6" s="81"/>
      <c r="O6" s="81" t="s">
        <v>531</v>
      </c>
      <c r="P6" s="81"/>
      <c r="Q6" s="98" t="s">
        <v>532</v>
      </c>
    </row>
    <row r="7" spans="1:17" ht="99.95" customHeight="1" x14ac:dyDescent="0.2">
      <c r="A7" s="243">
        <v>41978</v>
      </c>
      <c r="B7" s="69" t="s">
        <v>311</v>
      </c>
      <c r="C7" s="69" t="s">
        <v>359</v>
      </c>
      <c r="D7" s="94" t="s">
        <v>533</v>
      </c>
      <c r="E7" s="6" t="s">
        <v>534</v>
      </c>
      <c r="F7" s="95"/>
      <c r="G7" s="6"/>
      <c r="H7" s="6"/>
      <c r="I7" s="46" t="s">
        <v>535</v>
      </c>
      <c r="J7" s="46" t="s">
        <v>536</v>
      </c>
      <c r="K7" s="6"/>
      <c r="L7" s="6"/>
      <c r="M7" s="6"/>
      <c r="N7" s="6"/>
      <c r="O7" s="6" t="s">
        <v>537</v>
      </c>
      <c r="P7" s="6"/>
      <c r="Q7" s="98" t="s">
        <v>1708</v>
      </c>
    </row>
    <row r="8" spans="1:17" ht="99.95" customHeight="1" x14ac:dyDescent="0.2">
      <c r="A8" s="243">
        <v>41866</v>
      </c>
      <c r="B8" s="69" t="s">
        <v>223</v>
      </c>
      <c r="C8" s="69" t="s">
        <v>196</v>
      </c>
      <c r="D8" s="12" t="s">
        <v>538</v>
      </c>
      <c r="E8" s="152" t="s">
        <v>1190</v>
      </c>
      <c r="F8" s="191" t="s">
        <v>1224</v>
      </c>
      <c r="G8" s="46" t="s">
        <v>540</v>
      </c>
      <c r="H8" s="46" t="s">
        <v>539</v>
      </c>
      <c r="I8" s="96" t="s">
        <v>541</v>
      </c>
      <c r="J8" s="6" t="s">
        <v>542</v>
      </c>
      <c r="K8" s="152"/>
      <c r="L8" s="45"/>
      <c r="M8" s="48"/>
      <c r="N8" s="49"/>
      <c r="O8" s="50" t="s">
        <v>543</v>
      </c>
      <c r="P8" s="6"/>
      <c r="Q8" s="103" t="s">
        <v>1707</v>
      </c>
    </row>
    <row r="9" spans="1:17" x14ac:dyDescent="0.2">
      <c r="D9" s="151" t="s">
        <v>1049</v>
      </c>
      <c r="E9" s="151">
        <f>COUNTA(E2:E8)</f>
        <v>7</v>
      </c>
      <c r="F9" s="151">
        <f t="shared" ref="F9:G9" si="0">COUNTA(F2:F8)</f>
        <v>6</v>
      </c>
      <c r="G9" s="151">
        <f t="shared" si="0"/>
        <v>5</v>
      </c>
      <c r="H9" s="151">
        <f t="shared" ref="H9:N9" si="1">COUNTA(H2:H8)</f>
        <v>1</v>
      </c>
      <c r="I9" s="151">
        <f t="shared" ref="I9:J9" si="2">COUNTA(I2:I8)</f>
        <v>6</v>
      </c>
      <c r="J9" s="151">
        <f t="shared" si="2"/>
        <v>7</v>
      </c>
      <c r="K9" s="151">
        <f t="shared" si="1"/>
        <v>3</v>
      </c>
      <c r="L9" s="151">
        <f t="shared" si="1"/>
        <v>2</v>
      </c>
      <c r="M9" s="151">
        <f t="shared" si="1"/>
        <v>3</v>
      </c>
      <c r="N9" s="151">
        <f t="shared" si="1"/>
        <v>0</v>
      </c>
    </row>
  </sheetData>
  <hyperlinks>
    <hyperlink ref="Q6" r:id="rId1"/>
  </hyperlink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21"/>
  <sheetViews>
    <sheetView zoomScaleNormal="100" workbookViewId="0">
      <pane xSplit="5" ySplit="1" topLeftCell="F2" activePane="bottomRight" state="frozen"/>
      <selection pane="topRight" activeCell="F1" sqref="F1"/>
      <selection pane="bottomLeft" activeCell="A2" sqref="A2"/>
      <selection pane="bottomRight"/>
    </sheetView>
  </sheetViews>
  <sheetFormatPr defaultColWidth="11" defaultRowHeight="12.75" x14ac:dyDescent="0.2"/>
  <cols>
    <col min="1" max="1" width="8" style="9" customWidth="1"/>
    <col min="2" max="2" width="7.625" style="9" customWidth="1"/>
    <col min="3" max="3" width="7.125" style="9" customWidth="1"/>
    <col min="4" max="4" width="5.625" style="9" customWidth="1"/>
    <col min="5" max="5" width="20.5" style="9" customWidth="1"/>
    <col min="6" max="15" width="25.625" style="9" customWidth="1"/>
    <col min="16" max="16" width="22.25" style="9" customWidth="1"/>
    <col min="17" max="17" width="23.75" style="9" customWidth="1"/>
    <col min="18" max="18" width="14.25" style="9" customWidth="1"/>
    <col min="19" max="16384" width="11" style="9"/>
  </cols>
  <sheetData>
    <row r="1" spans="1:18" s="105" customFormat="1" ht="18" customHeight="1" x14ac:dyDescent="0.2">
      <c r="A1" s="59" t="s">
        <v>11</v>
      </c>
      <c r="B1" s="60" t="s">
        <v>1678</v>
      </c>
      <c r="C1" s="60" t="s">
        <v>12</v>
      </c>
      <c r="D1" s="60" t="s">
        <v>13</v>
      </c>
      <c r="E1" s="60" t="s">
        <v>1680</v>
      </c>
      <c r="F1" s="67" t="s">
        <v>1682</v>
      </c>
      <c r="G1" s="67" t="s">
        <v>1683</v>
      </c>
      <c r="H1" s="67" t="s">
        <v>1665</v>
      </c>
      <c r="I1" s="67" t="s">
        <v>1684</v>
      </c>
      <c r="J1" s="67" t="s">
        <v>1685</v>
      </c>
      <c r="K1" s="67" t="s">
        <v>1686</v>
      </c>
      <c r="L1" s="67" t="s">
        <v>1687</v>
      </c>
      <c r="M1" s="67" t="s">
        <v>1666</v>
      </c>
      <c r="N1" s="67" t="s">
        <v>1667</v>
      </c>
      <c r="O1" s="67" t="s">
        <v>1668</v>
      </c>
      <c r="P1" s="60" t="s">
        <v>14</v>
      </c>
      <c r="Q1" s="61" t="s">
        <v>15</v>
      </c>
      <c r="R1" s="58" t="s">
        <v>16</v>
      </c>
    </row>
    <row r="2" spans="1:18" s="183" customFormat="1" ht="99.95" customHeight="1" x14ac:dyDescent="0.2">
      <c r="A2" s="248">
        <v>41131</v>
      </c>
      <c r="B2" s="187" t="s">
        <v>982</v>
      </c>
      <c r="C2" s="187" t="s">
        <v>311</v>
      </c>
      <c r="D2" s="187" t="s">
        <v>55</v>
      </c>
      <c r="E2" s="107" t="s">
        <v>1710</v>
      </c>
      <c r="F2" s="138" t="s">
        <v>1015</v>
      </c>
      <c r="G2" s="138" t="s">
        <v>1009</v>
      </c>
      <c r="H2" s="138" t="s">
        <v>1010</v>
      </c>
      <c r="I2" s="138" t="s">
        <v>1008</v>
      </c>
      <c r="J2" s="138" t="s">
        <v>1011</v>
      </c>
      <c r="K2" s="138" t="s">
        <v>1012</v>
      </c>
      <c r="L2" s="138" t="s">
        <v>1014</v>
      </c>
      <c r="M2" s="138" t="s">
        <v>1013</v>
      </c>
      <c r="N2" s="138"/>
      <c r="O2" s="138"/>
      <c r="P2" s="138" t="s">
        <v>1712</v>
      </c>
      <c r="Q2" s="188"/>
      <c r="R2" s="249" t="s">
        <v>1007</v>
      </c>
    </row>
    <row r="3" spans="1:18" s="183" customFormat="1" ht="99.95" customHeight="1" x14ac:dyDescent="0.2">
      <c r="A3" s="244">
        <v>41208</v>
      </c>
      <c r="B3" s="70" t="s">
        <v>330</v>
      </c>
      <c r="C3" s="70" t="s">
        <v>71</v>
      </c>
      <c r="D3" s="70" t="s">
        <v>331</v>
      </c>
      <c r="E3" s="72" t="s">
        <v>1709</v>
      </c>
      <c r="F3" s="87" t="s">
        <v>1869</v>
      </c>
      <c r="G3" s="139" t="s">
        <v>332</v>
      </c>
      <c r="H3" s="139"/>
      <c r="I3" s="139"/>
      <c r="J3" s="87" t="s">
        <v>1870</v>
      </c>
      <c r="K3" s="87" t="s">
        <v>1199</v>
      </c>
      <c r="L3" s="139" t="s">
        <v>333</v>
      </c>
      <c r="M3" s="139"/>
      <c r="N3" s="87" t="s">
        <v>1198</v>
      </c>
      <c r="O3" s="139"/>
      <c r="P3" s="87" t="s">
        <v>1719</v>
      </c>
      <c r="Q3" s="87" t="s">
        <v>1714</v>
      </c>
      <c r="R3" s="234" t="s">
        <v>1197</v>
      </c>
    </row>
    <row r="4" spans="1:18" s="183" customFormat="1" ht="99.95" customHeight="1" x14ac:dyDescent="0.2">
      <c r="A4" s="244">
        <v>41418</v>
      </c>
      <c r="B4" s="70" t="s">
        <v>981</v>
      </c>
      <c r="C4" s="70" t="s">
        <v>1715</v>
      </c>
      <c r="D4" s="70" t="s">
        <v>331</v>
      </c>
      <c r="E4" s="72" t="s">
        <v>342</v>
      </c>
      <c r="F4" s="87" t="s">
        <v>1195</v>
      </c>
      <c r="G4" s="87" t="s">
        <v>343</v>
      </c>
      <c r="H4" s="250"/>
      <c r="I4" s="139"/>
      <c r="J4" s="250"/>
      <c r="K4" s="87"/>
      <c r="L4" s="87"/>
      <c r="M4" s="139"/>
      <c r="N4" s="87"/>
      <c r="O4" s="139"/>
      <c r="P4" s="87" t="s">
        <v>1718</v>
      </c>
      <c r="Q4" s="87" t="s">
        <v>1196</v>
      </c>
      <c r="R4" s="234" t="s">
        <v>1194</v>
      </c>
    </row>
    <row r="5" spans="1:18" s="183" customFormat="1" ht="99.95" customHeight="1" x14ac:dyDescent="0.2">
      <c r="A5" s="244">
        <v>41530</v>
      </c>
      <c r="B5" s="70" t="s">
        <v>983</v>
      </c>
      <c r="C5" s="70" t="s">
        <v>311</v>
      </c>
      <c r="D5" s="70" t="s">
        <v>334</v>
      </c>
      <c r="E5" s="72" t="s">
        <v>350</v>
      </c>
      <c r="F5" s="139" t="s">
        <v>351</v>
      </c>
      <c r="G5" s="139"/>
      <c r="H5" s="87" t="s">
        <v>352</v>
      </c>
      <c r="I5" s="143"/>
      <c r="J5" s="87" t="s">
        <v>1490</v>
      </c>
      <c r="K5" s="139" t="s">
        <v>1200</v>
      </c>
      <c r="L5" s="87" t="s">
        <v>353</v>
      </c>
      <c r="M5" s="87" t="s">
        <v>354</v>
      </c>
      <c r="N5" s="139"/>
      <c r="O5" s="139"/>
      <c r="P5" s="87" t="s">
        <v>1717</v>
      </c>
      <c r="Q5" s="87"/>
      <c r="R5" s="234" t="s">
        <v>1711</v>
      </c>
    </row>
    <row r="6" spans="1:18" s="183" customFormat="1" ht="99.95" customHeight="1" x14ac:dyDescent="0.2">
      <c r="A6" s="244">
        <v>41677</v>
      </c>
      <c r="B6" s="70" t="s">
        <v>330</v>
      </c>
      <c r="C6" s="70" t="s">
        <v>372</v>
      </c>
      <c r="D6" s="70" t="s">
        <v>236</v>
      </c>
      <c r="E6" s="72" t="s">
        <v>373</v>
      </c>
      <c r="F6" s="97" t="s">
        <v>984</v>
      </c>
      <c r="G6" s="97" t="s">
        <v>987</v>
      </c>
      <c r="H6" s="97" t="s">
        <v>986</v>
      </c>
      <c r="I6" s="97" t="s">
        <v>985</v>
      </c>
      <c r="J6" s="97" t="s">
        <v>991</v>
      </c>
      <c r="K6" s="97" t="s">
        <v>992</v>
      </c>
      <c r="L6" s="97" t="s">
        <v>988</v>
      </c>
      <c r="M6" s="97" t="s">
        <v>989</v>
      </c>
      <c r="N6" s="97" t="s">
        <v>990</v>
      </c>
      <c r="O6" s="97" t="s">
        <v>374</v>
      </c>
      <c r="P6" s="97" t="s">
        <v>375</v>
      </c>
      <c r="Q6" s="97" t="s">
        <v>1216</v>
      </c>
      <c r="R6" s="234" t="s">
        <v>1713</v>
      </c>
    </row>
    <row r="7" spans="1:18" s="183" customFormat="1" ht="99.95" customHeight="1" x14ac:dyDescent="0.2">
      <c r="A7" s="244">
        <v>41705</v>
      </c>
      <c r="B7" s="70" t="s">
        <v>383</v>
      </c>
      <c r="C7" s="70" t="s">
        <v>452</v>
      </c>
      <c r="D7" s="70" t="s">
        <v>374</v>
      </c>
      <c r="E7" s="72" t="s">
        <v>1729</v>
      </c>
      <c r="F7" s="87" t="s">
        <v>1192</v>
      </c>
      <c r="G7" s="87"/>
      <c r="H7" s="87"/>
      <c r="I7" s="87"/>
      <c r="J7" s="87"/>
      <c r="K7" s="87"/>
      <c r="L7" s="87" t="s">
        <v>384</v>
      </c>
      <c r="M7" s="87"/>
      <c r="N7" s="87"/>
      <c r="O7" s="87"/>
      <c r="P7" s="87" t="s">
        <v>385</v>
      </c>
      <c r="Q7" s="87" t="s">
        <v>1193</v>
      </c>
      <c r="R7" s="269" t="s">
        <v>1728</v>
      </c>
    </row>
    <row r="8" spans="1:18" s="183" customFormat="1" ht="99.95" customHeight="1" x14ac:dyDescent="0.2">
      <c r="A8" s="244">
        <v>41719</v>
      </c>
      <c r="B8" s="70" t="s">
        <v>383</v>
      </c>
      <c r="C8" s="70" t="s">
        <v>452</v>
      </c>
      <c r="D8" s="70" t="s">
        <v>374</v>
      </c>
      <c r="E8" s="72" t="s">
        <v>1203</v>
      </c>
      <c r="F8" s="87" t="s">
        <v>1204</v>
      </c>
      <c r="G8" s="87" t="s">
        <v>1204</v>
      </c>
      <c r="H8" s="87" t="s">
        <v>1204</v>
      </c>
      <c r="I8" s="87"/>
      <c r="J8" s="87"/>
      <c r="K8" s="87"/>
      <c r="L8" s="87" t="s">
        <v>1205</v>
      </c>
      <c r="M8" s="87"/>
      <c r="N8" s="87"/>
      <c r="O8" s="87"/>
      <c r="P8" s="87" t="s">
        <v>395</v>
      </c>
      <c r="Q8" s="87" t="s">
        <v>396</v>
      </c>
      <c r="R8" s="234" t="s">
        <v>1716</v>
      </c>
    </row>
    <row r="9" spans="1:18" s="183" customFormat="1" ht="99.95" customHeight="1" x14ac:dyDescent="0.2">
      <c r="A9" s="244">
        <v>41733</v>
      </c>
      <c r="B9" s="70" t="s">
        <v>330</v>
      </c>
      <c r="C9" s="70" t="s">
        <v>259</v>
      </c>
      <c r="D9" s="70" t="s">
        <v>180</v>
      </c>
      <c r="E9" s="72" t="s">
        <v>397</v>
      </c>
      <c r="F9" s="87" t="s">
        <v>398</v>
      </c>
      <c r="G9" s="139" t="s">
        <v>399</v>
      </c>
      <c r="H9" s="87"/>
      <c r="I9" s="87"/>
      <c r="J9" s="87" t="s">
        <v>402</v>
      </c>
      <c r="K9" s="87"/>
      <c r="L9" s="87" t="s">
        <v>400</v>
      </c>
      <c r="M9" s="87" t="s">
        <v>401</v>
      </c>
      <c r="N9" s="87" t="s">
        <v>1208</v>
      </c>
      <c r="O9" s="87"/>
      <c r="P9" s="87" t="s">
        <v>403</v>
      </c>
      <c r="Q9" s="87"/>
      <c r="R9" s="234" t="s">
        <v>1730</v>
      </c>
    </row>
    <row r="10" spans="1:18" s="183" customFormat="1" ht="99.95" customHeight="1" x14ac:dyDescent="0.2">
      <c r="A10" s="244">
        <v>41768</v>
      </c>
      <c r="B10" s="70" t="s">
        <v>404</v>
      </c>
      <c r="C10" s="70" t="s">
        <v>259</v>
      </c>
      <c r="D10" s="70" t="s">
        <v>46</v>
      </c>
      <c r="E10" s="72" t="s">
        <v>405</v>
      </c>
      <c r="F10" s="87" t="s">
        <v>1209</v>
      </c>
      <c r="G10" s="87" t="s">
        <v>407</v>
      </c>
      <c r="H10" s="143"/>
      <c r="I10" s="87" t="s">
        <v>406</v>
      </c>
      <c r="J10" s="87"/>
      <c r="K10" s="87"/>
      <c r="L10" s="87" t="s">
        <v>1215</v>
      </c>
      <c r="M10" s="87" t="s">
        <v>408</v>
      </c>
      <c r="N10" s="87" t="s">
        <v>409</v>
      </c>
      <c r="O10" s="87"/>
      <c r="P10" s="87" t="s">
        <v>1722</v>
      </c>
      <c r="Q10" s="87"/>
      <c r="R10" s="234" t="s">
        <v>1214</v>
      </c>
    </row>
    <row r="11" spans="1:18" s="183" customFormat="1" ht="99.95" customHeight="1" x14ac:dyDescent="0.2">
      <c r="A11" s="244">
        <v>41817</v>
      </c>
      <c r="B11" s="70" t="s">
        <v>404</v>
      </c>
      <c r="C11" s="70" t="s">
        <v>259</v>
      </c>
      <c r="D11" s="70" t="s">
        <v>108</v>
      </c>
      <c r="E11" s="72" t="s">
        <v>410</v>
      </c>
      <c r="F11" s="139" t="s">
        <v>411</v>
      </c>
      <c r="G11" s="143" t="s">
        <v>413</v>
      </c>
      <c r="H11" s="87" t="s">
        <v>412</v>
      </c>
      <c r="I11" s="87"/>
      <c r="J11" s="87"/>
      <c r="K11" s="87"/>
      <c r="L11" s="139" t="s">
        <v>414</v>
      </c>
      <c r="M11" s="87" t="s">
        <v>415</v>
      </c>
      <c r="N11" s="87" t="s">
        <v>416</v>
      </c>
      <c r="O11" s="87"/>
      <c r="P11" s="132" t="s">
        <v>1723</v>
      </c>
      <c r="Q11" s="139"/>
      <c r="R11" s="234" t="s">
        <v>1210</v>
      </c>
    </row>
    <row r="12" spans="1:18" s="183" customFormat="1" ht="99.95" customHeight="1" x14ac:dyDescent="0.2">
      <c r="A12" s="244">
        <v>41551</v>
      </c>
      <c r="B12" s="70" t="s">
        <v>383</v>
      </c>
      <c r="C12" s="70" t="s">
        <v>452</v>
      </c>
      <c r="D12" s="70" t="s">
        <v>374</v>
      </c>
      <c r="E12" s="72" t="s">
        <v>423</v>
      </c>
      <c r="F12" s="87" t="s">
        <v>1206</v>
      </c>
      <c r="G12" s="87" t="s">
        <v>1207</v>
      </c>
      <c r="H12" s="87" t="s">
        <v>1207</v>
      </c>
      <c r="I12" s="87"/>
      <c r="J12" s="87"/>
      <c r="K12" s="87"/>
      <c r="L12" s="87" t="s">
        <v>424</v>
      </c>
      <c r="M12" s="87"/>
      <c r="N12" s="87"/>
      <c r="O12" s="87"/>
      <c r="P12" s="87" t="s">
        <v>1720</v>
      </c>
      <c r="Q12" s="87"/>
      <c r="R12" s="234" t="s">
        <v>1716</v>
      </c>
    </row>
    <row r="13" spans="1:18" s="183" customFormat="1" ht="99.95" customHeight="1" x14ac:dyDescent="0.2">
      <c r="A13" s="244">
        <v>41929</v>
      </c>
      <c r="B13" s="70" t="s">
        <v>404</v>
      </c>
      <c r="C13" s="70" t="s">
        <v>259</v>
      </c>
      <c r="D13" s="70" t="s">
        <v>108</v>
      </c>
      <c r="E13" s="72" t="s">
        <v>425</v>
      </c>
      <c r="F13" s="87" t="s">
        <v>426</v>
      </c>
      <c r="G13" s="87" t="s">
        <v>428</v>
      </c>
      <c r="H13" s="87" t="s">
        <v>427</v>
      </c>
      <c r="I13" s="87"/>
      <c r="J13" s="87"/>
      <c r="K13" s="87"/>
      <c r="L13" s="87" t="s">
        <v>429</v>
      </c>
      <c r="M13" s="87" t="s">
        <v>430</v>
      </c>
      <c r="N13" s="87" t="s">
        <v>431</v>
      </c>
      <c r="O13" s="87"/>
      <c r="P13" s="87" t="s">
        <v>432</v>
      </c>
      <c r="Q13" s="139"/>
      <c r="R13" s="234" t="s">
        <v>1211</v>
      </c>
    </row>
    <row r="14" spans="1:18" s="183" customFormat="1" ht="99.95" customHeight="1" x14ac:dyDescent="0.2">
      <c r="A14" s="244">
        <v>41985</v>
      </c>
      <c r="B14" s="70" t="s">
        <v>983</v>
      </c>
      <c r="C14" s="70" t="s">
        <v>311</v>
      </c>
      <c r="D14" s="70" t="s">
        <v>55</v>
      </c>
      <c r="E14" s="72" t="s">
        <v>433</v>
      </c>
      <c r="F14" s="139" t="s">
        <v>434</v>
      </c>
      <c r="G14" s="87"/>
      <c r="H14" s="87"/>
      <c r="I14" s="87"/>
      <c r="J14" s="87" t="s">
        <v>1391</v>
      </c>
      <c r="K14" s="3"/>
      <c r="L14" s="87" t="s">
        <v>435</v>
      </c>
      <c r="M14" s="139" t="s">
        <v>436</v>
      </c>
      <c r="N14" s="139"/>
      <c r="O14" s="139"/>
      <c r="P14" s="143" t="s">
        <v>1721</v>
      </c>
      <c r="Q14" s="87"/>
      <c r="R14" s="234" t="s">
        <v>1212</v>
      </c>
    </row>
    <row r="15" spans="1:18" s="183" customFormat="1" ht="99.95" customHeight="1" x14ac:dyDescent="0.2">
      <c r="A15" s="244">
        <v>41992</v>
      </c>
      <c r="B15" s="70" t="s">
        <v>983</v>
      </c>
      <c r="C15" s="70" t="s">
        <v>311</v>
      </c>
      <c r="D15" s="70" t="s">
        <v>55</v>
      </c>
      <c r="E15" s="72" t="s">
        <v>437</v>
      </c>
      <c r="F15" s="87" t="s">
        <v>438</v>
      </c>
      <c r="G15" s="87"/>
      <c r="H15" s="87"/>
      <c r="I15" s="87"/>
      <c r="J15" s="87" t="s">
        <v>1868</v>
      </c>
      <c r="K15" s="139"/>
      <c r="L15" s="87" t="s">
        <v>439</v>
      </c>
      <c r="M15" s="87" t="s">
        <v>440</v>
      </c>
      <c r="N15" s="87"/>
      <c r="O15" s="87"/>
      <c r="P15" s="87" t="s">
        <v>1724</v>
      </c>
      <c r="Q15" s="87"/>
      <c r="R15" s="290" t="s">
        <v>1213</v>
      </c>
    </row>
    <row r="16" spans="1:18" s="183" customFormat="1" ht="99.95" customHeight="1" x14ac:dyDescent="0.2">
      <c r="A16" s="244">
        <v>2012</v>
      </c>
      <c r="B16" s="70" t="s">
        <v>983</v>
      </c>
      <c r="C16" s="70" t="s">
        <v>216</v>
      </c>
      <c r="D16" s="70" t="s">
        <v>1865</v>
      </c>
      <c r="E16" s="267" t="s">
        <v>441</v>
      </c>
      <c r="F16" s="87" t="s">
        <v>442</v>
      </c>
      <c r="G16" s="87" t="s">
        <v>445</v>
      </c>
      <c r="H16" s="87" t="s">
        <v>444</v>
      </c>
      <c r="I16" s="87" t="s">
        <v>443</v>
      </c>
      <c r="J16" s="87" t="s">
        <v>1867</v>
      </c>
      <c r="K16" s="87"/>
      <c r="L16" s="87" t="s">
        <v>446</v>
      </c>
      <c r="M16" s="87" t="s">
        <v>447</v>
      </c>
      <c r="N16" s="87" t="s">
        <v>448</v>
      </c>
      <c r="O16" s="87"/>
      <c r="P16" s="87" t="s">
        <v>449</v>
      </c>
      <c r="Q16" s="87" t="s">
        <v>450</v>
      </c>
      <c r="R16" s="234" t="s">
        <v>451</v>
      </c>
    </row>
    <row r="17" spans="1:18" s="183" customFormat="1" ht="99.95" customHeight="1" x14ac:dyDescent="0.2">
      <c r="A17" s="251">
        <v>41901</v>
      </c>
      <c r="B17" s="252" t="s">
        <v>983</v>
      </c>
      <c r="C17" s="253" t="s">
        <v>452</v>
      </c>
      <c r="D17" s="106" t="s">
        <v>236</v>
      </c>
      <c r="E17" s="72" t="s">
        <v>453</v>
      </c>
      <c r="F17" s="254" t="s">
        <v>454</v>
      </c>
      <c r="G17" s="254" t="s">
        <v>456</v>
      </c>
      <c r="H17" s="254" t="s">
        <v>455</v>
      </c>
      <c r="I17" s="254"/>
      <c r="J17" s="184"/>
      <c r="K17" s="185" t="s">
        <v>459</v>
      </c>
      <c r="L17" s="254" t="s">
        <v>457</v>
      </c>
      <c r="M17" s="254"/>
      <c r="N17" s="254" t="s">
        <v>458</v>
      </c>
      <c r="O17" s="184"/>
      <c r="P17" s="186" t="s">
        <v>460</v>
      </c>
      <c r="Q17" s="186" t="s">
        <v>1725</v>
      </c>
      <c r="R17" s="255" t="s">
        <v>1716</v>
      </c>
    </row>
    <row r="18" spans="1:18" s="183" customFormat="1" ht="99.95" customHeight="1" x14ac:dyDescent="0.2">
      <c r="A18" s="251">
        <v>41782</v>
      </c>
      <c r="B18" s="252" t="s">
        <v>983</v>
      </c>
      <c r="C18" s="256" t="s">
        <v>259</v>
      </c>
      <c r="D18" s="106" t="s">
        <v>1866</v>
      </c>
      <c r="E18" s="267" t="s">
        <v>461</v>
      </c>
      <c r="F18" s="254" t="s">
        <v>462</v>
      </c>
      <c r="G18" s="254" t="s">
        <v>464</v>
      </c>
      <c r="H18" s="254" t="s">
        <v>463</v>
      </c>
      <c r="I18" s="254"/>
      <c r="J18" s="189" t="s">
        <v>469</v>
      </c>
      <c r="K18" s="97" t="s">
        <v>470</v>
      </c>
      <c r="L18" s="254" t="s">
        <v>465</v>
      </c>
      <c r="M18" s="257" t="s">
        <v>466</v>
      </c>
      <c r="N18" s="254" t="s">
        <v>467</v>
      </c>
      <c r="O18" s="184" t="s">
        <v>468</v>
      </c>
      <c r="P18" s="190" t="s">
        <v>471</v>
      </c>
      <c r="Q18" s="258"/>
      <c r="R18" s="259" t="s">
        <v>1727</v>
      </c>
    </row>
    <row r="19" spans="1:18" ht="99.95" customHeight="1" x14ac:dyDescent="0.2">
      <c r="A19" s="251">
        <v>41705</v>
      </c>
      <c r="B19" s="252" t="s">
        <v>330</v>
      </c>
      <c r="C19" s="106" t="s">
        <v>259</v>
      </c>
      <c r="D19" s="106" t="s">
        <v>196</v>
      </c>
      <c r="E19" s="268" t="s">
        <v>472</v>
      </c>
      <c r="F19" s="260" t="s">
        <v>473</v>
      </c>
      <c r="G19" s="260" t="s">
        <v>475</v>
      </c>
      <c r="H19" s="260" t="s">
        <v>474</v>
      </c>
      <c r="I19" s="260"/>
      <c r="J19" s="135" t="s">
        <v>478</v>
      </c>
      <c r="K19" s="137" t="s">
        <v>479</v>
      </c>
      <c r="L19" s="261" t="s">
        <v>476</v>
      </c>
      <c r="M19" s="260"/>
      <c r="N19" s="260" t="s">
        <v>477</v>
      </c>
      <c r="O19" s="134"/>
      <c r="P19" s="262" t="s">
        <v>480</v>
      </c>
      <c r="Q19" s="136"/>
      <c r="R19" s="263" t="s">
        <v>481</v>
      </c>
    </row>
    <row r="20" spans="1:18" ht="99.95" customHeight="1" x14ac:dyDescent="0.2">
      <c r="A20" s="251">
        <v>41943</v>
      </c>
      <c r="B20" s="252" t="s">
        <v>330</v>
      </c>
      <c r="C20" s="264" t="s">
        <v>259</v>
      </c>
      <c r="D20" s="264" t="s">
        <v>196</v>
      </c>
      <c r="E20" s="266" t="s">
        <v>482</v>
      </c>
      <c r="F20" s="265" t="s">
        <v>483</v>
      </c>
      <c r="G20" s="265" t="s">
        <v>485</v>
      </c>
      <c r="H20" s="265" t="s">
        <v>484</v>
      </c>
      <c r="I20" s="265"/>
      <c r="J20" s="155" t="s">
        <v>489</v>
      </c>
      <c r="K20" s="99" t="s">
        <v>490</v>
      </c>
      <c r="L20" s="153" t="s">
        <v>486</v>
      </c>
      <c r="M20" s="153" t="s">
        <v>487</v>
      </c>
      <c r="N20" s="265" t="s">
        <v>488</v>
      </c>
      <c r="O20" s="154"/>
      <c r="P20" s="180" t="s">
        <v>491</v>
      </c>
      <c r="Q20" s="180" t="s">
        <v>1726</v>
      </c>
      <c r="R20" s="77" t="s">
        <v>492</v>
      </c>
    </row>
    <row r="21" spans="1:18" x14ac:dyDescent="0.2">
      <c r="E21" s="150" t="s">
        <v>1217</v>
      </c>
      <c r="F21" s="150">
        <f>COUNTA(F2:F20)</f>
        <v>19</v>
      </c>
      <c r="G21" s="150">
        <f>COUNTA(G2:G20)</f>
        <v>15</v>
      </c>
      <c r="H21" s="150">
        <f>COUNTA(H2:H20)</f>
        <v>12</v>
      </c>
      <c r="I21" s="150">
        <f>COUNTA(I2:I20)</f>
        <v>4</v>
      </c>
      <c r="J21" s="150">
        <f t="shared" ref="J21:K21" si="0">COUNTA(J2:J20)</f>
        <v>11</v>
      </c>
      <c r="K21" s="150">
        <f t="shared" si="0"/>
        <v>8</v>
      </c>
      <c r="L21" s="150">
        <f>COUNTA(L2:L20)</f>
        <v>18</v>
      </c>
      <c r="M21" s="150">
        <f>COUNTA(M2:M20)</f>
        <v>12</v>
      </c>
      <c r="N21" s="150">
        <f>COUNTA(N2:N20)</f>
        <v>11</v>
      </c>
      <c r="O21" s="150">
        <f>COUNTA(O2:O20)</f>
        <v>2</v>
      </c>
    </row>
  </sheetData>
  <hyperlinks>
    <hyperlink ref="R3" r:id="rId1"/>
    <hyperlink ref="R4" r:id="rId2"/>
    <hyperlink ref="R13" r:id="rId3"/>
    <hyperlink ref="R14" display="http://www.fs.usda.gov/wps/portal/fsinternet/!ut/p/c5/04_SB8K8xLLM9MSSzPy8xBz9CP0os3hvXxMjMz8Dc0P_kFALA09zLzNDowAXYwMLE6B8pFm8kQEEOFoY-Ht4hPmF-UAFDIjRbYADOIJ1G_ibGHgahjk6WRq4GnkHm5oamMDMhujGLY_f7nCQX_G7HWw_btf5eeTnpuoX5IaGRhhkmQAAoYKgoA!!/dl3/d3/L2dJQSEvU"/>
    <hyperlink ref="R16" r:id="rId4"/>
    <hyperlink ref="R19" r:id="rId5" display="http://yosemite.epa.gov/oeca/webeis.nsf/EIS01/BB0DC5FAA3FC6BCA85257D15001B90DA?opendocument"/>
    <hyperlink ref="R20" r:id="rId6" display="http://yosemite.epa.gov/oeca/webeis.nsf/EIS01/C53DF6644E4E5BD685257D8B00216571?opendocument"/>
    <hyperlink ref="R2" display="http://www.fs.usda.gov/wps/portal/fsinternet/!ut/p/c5/04_SB8K8xLLM9MSSzPy8xBz9CP0os3gDfxMDT8MwRydLA1cj72BTUwMTAwgAykeaxRtBeY4WBv4eHmF-YT4GMHkidBvgAI6EdIeDXIvfdrAJuM3388jPTdUvyA2NMMgyUQQAyrgQmg!!/dl3/d3/L2dJQSEvUUt3QS9ZQnZ3LzZfS000MjZOMDcxT1RVODBJN0o2MTJQR"/>
    <hyperlink ref="R11" r:id="rId7"/>
    <hyperlink ref="R5" r:id="rId8"/>
    <hyperlink ref="R15" display="http://www.fs.usda.gov/wps/portal/fsinternet/!ut/p/c5/04_SB8K8xLLM9MSSzPy8xBz9CP0os3gDfxMDT8MwRydLA1cj72BTUwMTAwgAykeaxRtBeY4WBv4eHmF-YT4GMHkidBvgAI6EdIeDXIvfdrAJuM3388jPTdUvyA2NMMgyUQQAyrgQmg!!/dl3/d3/L2dJQSEvUUt3QS9ZQnZ3LzZfS000MjZOMDcxT1RVODBJN0o2MTJQR"/>
  </hyperlinks>
  <pageMargins left="0.25" right="0.25" top="0.75" bottom="0.75" header="0.3" footer="0.3"/>
  <pageSetup scale="30" fitToHeight="0" orientation="landscape" r:id="rId9"/>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15"/>
  <sheetViews>
    <sheetView zoomScaleNormal="100" workbookViewId="0">
      <pane xSplit="4" ySplit="1" topLeftCell="E2" activePane="bottomRight" state="frozen"/>
      <selection pane="topRight" activeCell="F1" sqref="F1"/>
      <selection pane="bottomLeft" activeCell="A2" sqref="A2"/>
      <selection pane="bottomRight"/>
    </sheetView>
  </sheetViews>
  <sheetFormatPr defaultColWidth="11" defaultRowHeight="12.75" x14ac:dyDescent="0.2"/>
  <cols>
    <col min="1" max="2" width="7.5" style="9" customWidth="1"/>
    <col min="3" max="3" width="6.125" style="9" customWidth="1"/>
    <col min="4" max="4" width="18.75" style="9" customWidth="1"/>
    <col min="5" max="14" width="25.625" style="9" customWidth="1"/>
    <col min="15" max="15" width="24.625" style="9" customWidth="1"/>
    <col min="16" max="16" width="18.625" style="9" customWidth="1"/>
    <col min="17" max="17" width="15.25" style="9" customWidth="1"/>
    <col min="18" max="16384" width="11" style="9"/>
  </cols>
  <sheetData>
    <row r="1" spans="1:17" s="105" customFormat="1" x14ac:dyDescent="0.2">
      <c r="A1" s="55" t="s">
        <v>11</v>
      </c>
      <c r="B1" s="56" t="s">
        <v>12</v>
      </c>
      <c r="C1" s="56" t="s">
        <v>13</v>
      </c>
      <c r="D1" s="56" t="s">
        <v>1680</v>
      </c>
      <c r="E1" s="67" t="s">
        <v>1682</v>
      </c>
      <c r="F1" s="67" t="s">
        <v>1683</v>
      </c>
      <c r="G1" s="67" t="s">
        <v>1665</v>
      </c>
      <c r="H1" s="67" t="s">
        <v>1684</v>
      </c>
      <c r="I1" s="67" t="s">
        <v>1685</v>
      </c>
      <c r="J1" s="67" t="s">
        <v>1686</v>
      </c>
      <c r="K1" s="67" t="s">
        <v>1687</v>
      </c>
      <c r="L1" s="67" t="s">
        <v>1666</v>
      </c>
      <c r="M1" s="67" t="s">
        <v>1667</v>
      </c>
      <c r="N1" s="67" t="s">
        <v>1668</v>
      </c>
      <c r="O1" s="56" t="s">
        <v>14</v>
      </c>
      <c r="P1" s="57" t="s">
        <v>15</v>
      </c>
      <c r="Q1" s="26" t="s">
        <v>16</v>
      </c>
    </row>
    <row r="2" spans="1:17" ht="99.95" customHeight="1" x14ac:dyDescent="0.2">
      <c r="A2" s="243">
        <v>41194</v>
      </c>
      <c r="B2" s="69" t="s">
        <v>216</v>
      </c>
      <c r="C2" s="69" t="s">
        <v>273</v>
      </c>
      <c r="D2" s="12" t="s">
        <v>322</v>
      </c>
      <c r="E2" s="74" t="s">
        <v>323</v>
      </c>
      <c r="F2" s="76"/>
      <c r="G2" s="74"/>
      <c r="H2" s="76" t="s">
        <v>324</v>
      </c>
      <c r="I2" s="76"/>
      <c r="J2" s="76" t="s">
        <v>329</v>
      </c>
      <c r="K2" s="76" t="s">
        <v>325</v>
      </c>
      <c r="L2" s="76" t="s">
        <v>326</v>
      </c>
      <c r="M2" s="132" t="s">
        <v>327</v>
      </c>
      <c r="N2" s="76" t="s">
        <v>328</v>
      </c>
      <c r="O2" s="76" t="s">
        <v>1732</v>
      </c>
      <c r="P2" s="74"/>
      <c r="Q2" s="77" t="s">
        <v>1745</v>
      </c>
    </row>
    <row r="3" spans="1:17" ht="99.95" customHeight="1" x14ac:dyDescent="0.2">
      <c r="A3" s="243">
        <v>41222</v>
      </c>
      <c r="B3" s="69" t="s">
        <v>311</v>
      </c>
      <c r="C3" s="69" t="s">
        <v>334</v>
      </c>
      <c r="D3" s="12" t="s">
        <v>1731</v>
      </c>
      <c r="E3" s="76" t="s">
        <v>335</v>
      </c>
      <c r="F3" s="74"/>
      <c r="G3" s="74"/>
      <c r="H3" s="74"/>
      <c r="I3" s="74"/>
      <c r="J3" s="76"/>
      <c r="K3" s="74"/>
      <c r="L3" s="74"/>
      <c r="M3" s="74"/>
      <c r="N3" s="74"/>
      <c r="O3" s="76" t="s">
        <v>1733</v>
      </c>
      <c r="P3" s="76" t="s">
        <v>1758</v>
      </c>
      <c r="Q3" s="77" t="s">
        <v>1746</v>
      </c>
    </row>
    <row r="4" spans="1:17" ht="99.95" customHeight="1" x14ac:dyDescent="0.2">
      <c r="A4" s="243">
        <v>41390</v>
      </c>
      <c r="B4" s="69" t="s">
        <v>216</v>
      </c>
      <c r="C4" s="69" t="s">
        <v>273</v>
      </c>
      <c r="D4" s="12" t="s">
        <v>336</v>
      </c>
      <c r="E4" s="74" t="s">
        <v>337</v>
      </c>
      <c r="F4" s="76" t="s">
        <v>338</v>
      </c>
      <c r="G4" s="74"/>
      <c r="H4" s="74"/>
      <c r="I4" s="74"/>
      <c r="J4" s="76" t="s">
        <v>1220</v>
      </c>
      <c r="K4" s="74"/>
      <c r="L4" s="74"/>
      <c r="M4" s="74"/>
      <c r="N4" s="74"/>
      <c r="O4" s="76" t="s">
        <v>1734</v>
      </c>
      <c r="P4" s="76"/>
      <c r="Q4" s="77" t="s">
        <v>1747</v>
      </c>
    </row>
    <row r="5" spans="1:17" ht="99.95" customHeight="1" x14ac:dyDescent="0.2">
      <c r="A5" s="270">
        <v>41397</v>
      </c>
      <c r="B5" s="69" t="s">
        <v>71</v>
      </c>
      <c r="C5" s="69" t="s">
        <v>60</v>
      </c>
      <c r="D5" s="12" t="s">
        <v>339</v>
      </c>
      <c r="E5" s="74"/>
      <c r="F5" s="76"/>
      <c r="G5" s="76"/>
      <c r="H5" s="87"/>
      <c r="I5" s="76"/>
      <c r="J5" s="76"/>
      <c r="K5" s="76" t="s">
        <v>340</v>
      </c>
      <c r="L5" s="76" t="s">
        <v>341</v>
      </c>
      <c r="M5" s="76"/>
      <c r="N5" s="76"/>
      <c r="O5" s="76" t="s">
        <v>1735</v>
      </c>
      <c r="P5" s="76"/>
      <c r="Q5" s="77" t="s">
        <v>1748</v>
      </c>
    </row>
    <row r="6" spans="1:17" ht="99.95" customHeight="1" x14ac:dyDescent="0.2">
      <c r="A6" s="243">
        <v>41460</v>
      </c>
      <c r="B6" s="69" t="s">
        <v>216</v>
      </c>
      <c r="C6" s="69" t="s">
        <v>273</v>
      </c>
      <c r="D6" s="72" t="s">
        <v>344</v>
      </c>
      <c r="E6" s="76" t="s">
        <v>1022</v>
      </c>
      <c r="F6" s="76"/>
      <c r="G6" s="76" t="s">
        <v>1023</v>
      </c>
      <c r="H6" s="76" t="s">
        <v>1021</v>
      </c>
      <c r="I6" s="76"/>
      <c r="J6" s="76" t="s">
        <v>1020</v>
      </c>
      <c r="K6" s="76"/>
      <c r="L6" s="76"/>
      <c r="M6" s="76" t="s">
        <v>345</v>
      </c>
      <c r="N6" s="76"/>
      <c r="O6" s="76" t="s">
        <v>1736</v>
      </c>
      <c r="P6" s="141"/>
      <c r="Q6" s="77" t="s">
        <v>1019</v>
      </c>
    </row>
    <row r="7" spans="1:17" ht="99.95" customHeight="1" x14ac:dyDescent="0.2">
      <c r="A7" s="243">
        <v>41502</v>
      </c>
      <c r="B7" s="69" t="s">
        <v>71</v>
      </c>
      <c r="C7" s="69" t="s">
        <v>60</v>
      </c>
      <c r="D7" s="12" t="s">
        <v>346</v>
      </c>
      <c r="E7" s="76" t="s">
        <v>347</v>
      </c>
      <c r="F7" s="76"/>
      <c r="G7" s="74"/>
      <c r="H7" s="74"/>
      <c r="I7" s="76" t="s">
        <v>349</v>
      </c>
      <c r="J7" s="76" t="s">
        <v>1222</v>
      </c>
      <c r="K7" s="74" t="s">
        <v>1221</v>
      </c>
      <c r="L7" s="76" t="s">
        <v>348</v>
      </c>
      <c r="M7" s="74"/>
      <c r="N7" s="74"/>
      <c r="O7" s="76" t="s">
        <v>1737</v>
      </c>
      <c r="P7" s="76"/>
      <c r="Q7" s="77" t="s">
        <v>1749</v>
      </c>
    </row>
    <row r="8" spans="1:17" s="183" customFormat="1" ht="99.95" customHeight="1" x14ac:dyDescent="0.2">
      <c r="A8" s="244">
        <v>41530</v>
      </c>
      <c r="B8" s="70" t="s">
        <v>311</v>
      </c>
      <c r="C8" s="70" t="s">
        <v>331</v>
      </c>
      <c r="D8" s="72" t="s">
        <v>355</v>
      </c>
      <c r="E8" s="87"/>
      <c r="F8" s="87"/>
      <c r="G8" s="87" t="s">
        <v>1218</v>
      </c>
      <c r="H8" s="87"/>
      <c r="I8" s="87"/>
      <c r="J8" s="87" t="s">
        <v>1219</v>
      </c>
      <c r="K8" s="139" t="s">
        <v>356</v>
      </c>
      <c r="L8" s="87" t="s">
        <v>357</v>
      </c>
      <c r="M8" s="87"/>
      <c r="N8" s="87"/>
      <c r="O8" s="87" t="s">
        <v>1738</v>
      </c>
      <c r="P8" s="87"/>
      <c r="Q8" s="234" t="s">
        <v>358</v>
      </c>
    </row>
    <row r="9" spans="1:17" ht="99.95" customHeight="1" x14ac:dyDescent="0.2">
      <c r="A9" s="243">
        <v>41579</v>
      </c>
      <c r="B9" s="69" t="s">
        <v>216</v>
      </c>
      <c r="C9" s="69" t="s">
        <v>359</v>
      </c>
      <c r="D9" s="12" t="s">
        <v>361</v>
      </c>
      <c r="E9" s="10" t="s">
        <v>362</v>
      </c>
      <c r="F9" s="76"/>
      <c r="G9" s="76"/>
      <c r="H9" s="76" t="s">
        <v>363</v>
      </c>
      <c r="I9" s="76" t="s">
        <v>365</v>
      </c>
      <c r="J9" s="74" t="s">
        <v>366</v>
      </c>
      <c r="K9" s="74" t="s">
        <v>364</v>
      </c>
      <c r="L9" s="76"/>
      <c r="M9" s="76"/>
      <c r="N9" s="76"/>
      <c r="O9" s="76" t="s">
        <v>1739</v>
      </c>
      <c r="P9" s="76"/>
      <c r="Q9" s="77" t="s">
        <v>1750</v>
      </c>
    </row>
    <row r="10" spans="1:17" ht="99.95" customHeight="1" x14ac:dyDescent="0.2">
      <c r="A10" s="243">
        <v>41621</v>
      </c>
      <c r="B10" s="69" t="s">
        <v>311</v>
      </c>
      <c r="C10" s="69" t="s">
        <v>180</v>
      </c>
      <c r="D10" s="72" t="s">
        <v>1751</v>
      </c>
      <c r="E10" s="74" t="s">
        <v>367</v>
      </c>
      <c r="F10" s="133" t="s">
        <v>369</v>
      </c>
      <c r="G10" s="76" t="s">
        <v>368</v>
      </c>
      <c r="H10" s="74"/>
      <c r="I10" s="76"/>
      <c r="J10" s="74" t="s">
        <v>1223</v>
      </c>
      <c r="K10" s="76" t="s">
        <v>1017</v>
      </c>
      <c r="L10" s="76" t="s">
        <v>1018</v>
      </c>
      <c r="M10" s="76" t="s">
        <v>370</v>
      </c>
      <c r="N10" s="76" t="s">
        <v>371</v>
      </c>
      <c r="O10" s="76" t="s">
        <v>1740</v>
      </c>
      <c r="P10" s="140"/>
      <c r="Q10" s="77" t="s">
        <v>1016</v>
      </c>
    </row>
    <row r="11" spans="1:17" ht="99.95" customHeight="1" x14ac:dyDescent="0.2">
      <c r="A11" s="243">
        <v>41698</v>
      </c>
      <c r="B11" s="69" t="s">
        <v>216</v>
      </c>
      <c r="C11" s="69" t="s">
        <v>376</v>
      </c>
      <c r="D11" s="12" t="s">
        <v>377</v>
      </c>
      <c r="E11" s="76" t="s">
        <v>378</v>
      </c>
      <c r="F11" s="76" t="s">
        <v>380</v>
      </c>
      <c r="G11" s="76"/>
      <c r="H11" s="139" t="s">
        <v>379</v>
      </c>
      <c r="I11" s="76"/>
      <c r="J11" s="74" t="s">
        <v>382</v>
      </c>
      <c r="K11" s="76" t="s">
        <v>381</v>
      </c>
      <c r="L11" s="76"/>
      <c r="M11" s="76"/>
      <c r="N11" s="76"/>
      <c r="O11" s="76" t="s">
        <v>1741</v>
      </c>
      <c r="P11" s="76"/>
      <c r="Q11" s="77" t="s">
        <v>1752</v>
      </c>
    </row>
    <row r="12" spans="1:17" ht="99.95" customHeight="1" x14ac:dyDescent="0.2">
      <c r="A12" s="243">
        <v>41719</v>
      </c>
      <c r="B12" s="69" t="s">
        <v>223</v>
      </c>
      <c r="C12" s="69" t="s">
        <v>55</v>
      </c>
      <c r="D12" s="12" t="s">
        <v>386</v>
      </c>
      <c r="E12" s="74" t="s">
        <v>387</v>
      </c>
      <c r="F12" s="76" t="s">
        <v>389</v>
      </c>
      <c r="G12" s="76" t="s">
        <v>388</v>
      </c>
      <c r="H12" s="76"/>
      <c r="I12" s="76" t="s">
        <v>393</v>
      </c>
      <c r="J12" s="74" t="s">
        <v>394</v>
      </c>
      <c r="K12" s="76" t="s">
        <v>390</v>
      </c>
      <c r="L12" s="76" t="s">
        <v>391</v>
      </c>
      <c r="M12" s="76" t="s">
        <v>392</v>
      </c>
      <c r="N12" s="76"/>
      <c r="O12" s="76" t="s">
        <v>1742</v>
      </c>
      <c r="P12" s="76"/>
      <c r="Q12" s="77" t="s">
        <v>1753</v>
      </c>
    </row>
    <row r="13" spans="1:17" ht="99.95" customHeight="1" x14ac:dyDescent="0.2">
      <c r="A13" s="243">
        <v>41852</v>
      </c>
      <c r="B13" s="69" t="s">
        <v>71</v>
      </c>
      <c r="C13" s="69" t="s">
        <v>249</v>
      </c>
      <c r="D13" s="12" t="s">
        <v>417</v>
      </c>
      <c r="E13" s="74" t="s">
        <v>418</v>
      </c>
      <c r="F13" s="76"/>
      <c r="G13" s="76"/>
      <c r="H13" s="76" t="s">
        <v>419</v>
      </c>
      <c r="I13" s="76"/>
      <c r="J13" s="76" t="s">
        <v>422</v>
      </c>
      <c r="K13" s="76" t="s">
        <v>420</v>
      </c>
      <c r="L13" s="76" t="s">
        <v>421</v>
      </c>
      <c r="M13" s="76"/>
      <c r="N13" s="76"/>
      <c r="O13" s="76" t="s">
        <v>1743</v>
      </c>
      <c r="P13" s="76"/>
      <c r="Q13" s="77" t="s">
        <v>1754</v>
      </c>
    </row>
    <row r="14" spans="1:17" ht="99.95" customHeight="1" x14ac:dyDescent="0.2">
      <c r="A14" s="243">
        <v>41544</v>
      </c>
      <c r="B14" s="69" t="s">
        <v>311</v>
      </c>
      <c r="C14" s="69" t="s">
        <v>359</v>
      </c>
      <c r="D14" s="72" t="s">
        <v>360</v>
      </c>
      <c r="E14" s="75"/>
      <c r="F14" s="76"/>
      <c r="G14" s="76"/>
      <c r="H14" s="87"/>
      <c r="I14" s="76"/>
      <c r="J14" s="178"/>
      <c r="K14" s="76" t="s">
        <v>1202</v>
      </c>
      <c r="L14" s="76"/>
      <c r="M14" s="76"/>
      <c r="N14" s="76"/>
      <c r="O14" s="88" t="s">
        <v>1744</v>
      </c>
      <c r="P14" s="74" t="s">
        <v>1759</v>
      </c>
      <c r="Q14" s="77" t="s">
        <v>1201</v>
      </c>
    </row>
    <row r="15" spans="1:17" x14ac:dyDescent="0.2">
      <c r="D15" s="150" t="s">
        <v>1046</v>
      </c>
      <c r="E15" s="150">
        <f>COUNTA(E2:E14)</f>
        <v>10</v>
      </c>
      <c r="F15" s="150">
        <f t="shared" ref="F15:N15" si="0">COUNTA(F2:F14)</f>
        <v>4</v>
      </c>
      <c r="G15" s="150">
        <f t="shared" si="0"/>
        <v>4</v>
      </c>
      <c r="H15" s="150">
        <f t="shared" si="0"/>
        <v>5</v>
      </c>
      <c r="I15" s="150">
        <f t="shared" si="0"/>
        <v>3</v>
      </c>
      <c r="J15" s="150">
        <f t="shared" si="0"/>
        <v>10</v>
      </c>
      <c r="K15" s="150">
        <f t="shared" si="0"/>
        <v>10</v>
      </c>
      <c r="L15" s="150">
        <f t="shared" si="0"/>
        <v>7</v>
      </c>
      <c r="M15" s="150">
        <f t="shared" si="0"/>
        <v>4</v>
      </c>
      <c r="N15" s="150">
        <f t="shared" si="0"/>
        <v>2</v>
      </c>
    </row>
  </sheetData>
  <hyperlinks>
    <hyperlink ref="Q8" r:id="rId1"/>
    <hyperlink ref="Q14" r:id="rId2"/>
  </hyperlinks>
  <pageMargins left="0.25" right="0.25" top="0.75" bottom="0.75" header="0.3" footer="0.3"/>
  <pageSetup scale="30"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32"/>
  <sheetViews>
    <sheetView zoomScaleNormal="100" workbookViewId="0">
      <pane xSplit="4" ySplit="1" topLeftCell="E2" activePane="bottomRight" state="frozen"/>
      <selection pane="topRight" activeCell="F1" sqref="F1"/>
      <selection pane="bottomLeft" activeCell="A2" sqref="A2"/>
      <selection pane="bottomRight"/>
    </sheetView>
  </sheetViews>
  <sheetFormatPr defaultColWidth="11" defaultRowHeight="15.75" x14ac:dyDescent="0.25"/>
  <cols>
    <col min="1" max="1" width="7.375" customWidth="1"/>
    <col min="2" max="2" width="6.25" customWidth="1"/>
    <col min="3" max="3" width="5.125" customWidth="1"/>
    <col min="4" max="4" width="17.875" customWidth="1"/>
    <col min="5" max="14" width="25.625" customWidth="1"/>
    <col min="15" max="15" width="23.125" customWidth="1"/>
    <col min="16" max="16" width="20.5" customWidth="1"/>
    <col min="17" max="17" width="16.625" style="4" customWidth="1"/>
  </cols>
  <sheetData>
    <row r="1" spans="1:18" ht="15" customHeight="1" x14ac:dyDescent="0.25">
      <c r="A1" s="54" t="s">
        <v>11</v>
      </c>
      <c r="B1" s="54" t="s">
        <v>12</v>
      </c>
      <c r="C1" s="54" t="s">
        <v>13</v>
      </c>
      <c r="D1" s="54" t="s">
        <v>1680</v>
      </c>
      <c r="E1" s="67" t="s">
        <v>1682</v>
      </c>
      <c r="F1" s="67" t="s">
        <v>1683</v>
      </c>
      <c r="G1" s="67" t="s">
        <v>1665</v>
      </c>
      <c r="H1" s="67" t="s">
        <v>1684</v>
      </c>
      <c r="I1" s="67" t="s">
        <v>1685</v>
      </c>
      <c r="J1" s="67" t="s">
        <v>1686</v>
      </c>
      <c r="K1" s="67" t="s">
        <v>1687</v>
      </c>
      <c r="L1" s="67" t="s">
        <v>1666</v>
      </c>
      <c r="M1" s="67" t="s">
        <v>1667</v>
      </c>
      <c r="N1" s="67" t="s">
        <v>1668</v>
      </c>
      <c r="O1" s="27" t="s">
        <v>14</v>
      </c>
      <c r="P1" s="27" t="s">
        <v>15</v>
      </c>
      <c r="Q1" s="28" t="s">
        <v>16</v>
      </c>
      <c r="R1" s="8"/>
    </row>
    <row r="2" spans="1:18" s="144" customFormat="1" ht="99.95" customHeight="1" x14ac:dyDescent="0.25">
      <c r="A2" s="244">
        <v>41194</v>
      </c>
      <c r="B2" s="70" t="s">
        <v>311</v>
      </c>
      <c r="C2" s="70" t="s">
        <v>111</v>
      </c>
      <c r="D2" s="72" t="s">
        <v>1755</v>
      </c>
      <c r="E2" s="97" t="s">
        <v>1404</v>
      </c>
      <c r="F2" s="123"/>
      <c r="G2" s="123"/>
      <c r="H2" s="123"/>
      <c r="I2" s="123"/>
      <c r="J2" s="123"/>
      <c r="K2" s="123" t="s">
        <v>544</v>
      </c>
      <c r="L2" s="123" t="s">
        <v>1403</v>
      </c>
      <c r="M2" s="123"/>
      <c r="N2" s="123"/>
      <c r="O2" s="123" t="s">
        <v>545</v>
      </c>
      <c r="P2" s="97"/>
      <c r="Q2" s="171" t="s">
        <v>1392</v>
      </c>
      <c r="R2" s="183"/>
    </row>
    <row r="3" spans="1:18" s="144" customFormat="1" ht="99.95" customHeight="1" x14ac:dyDescent="0.25">
      <c r="A3" s="244">
        <v>41306</v>
      </c>
      <c r="B3" s="70" t="s">
        <v>311</v>
      </c>
      <c r="C3" s="70" t="s">
        <v>164</v>
      </c>
      <c r="D3" s="72" t="s">
        <v>1756</v>
      </c>
      <c r="E3" s="97" t="s">
        <v>1406</v>
      </c>
      <c r="F3" s="123"/>
      <c r="G3" s="123"/>
      <c r="H3" s="123"/>
      <c r="I3" s="123"/>
      <c r="J3" s="123" t="s">
        <v>1405</v>
      </c>
      <c r="K3" s="123" t="s">
        <v>1408</v>
      </c>
      <c r="L3" s="123"/>
      <c r="M3" s="123" t="s">
        <v>1407</v>
      </c>
      <c r="N3" s="123"/>
      <c r="O3" s="123" t="s">
        <v>546</v>
      </c>
      <c r="P3" s="97"/>
      <c r="Q3" s="171" t="s">
        <v>1393</v>
      </c>
      <c r="R3" s="183"/>
    </row>
    <row r="4" spans="1:18" s="144" customFormat="1" ht="99.95" customHeight="1" x14ac:dyDescent="0.25">
      <c r="A4" s="244">
        <v>41369</v>
      </c>
      <c r="B4" s="70" t="s">
        <v>311</v>
      </c>
      <c r="C4" s="70" t="s">
        <v>55</v>
      </c>
      <c r="D4" s="72" t="s">
        <v>1757</v>
      </c>
      <c r="E4" s="97" t="s">
        <v>1409</v>
      </c>
      <c r="F4" s="123"/>
      <c r="G4" s="123" t="s">
        <v>1410</v>
      </c>
      <c r="H4" s="123"/>
      <c r="I4" s="123"/>
      <c r="J4" s="123"/>
      <c r="K4" s="123"/>
      <c r="L4" s="123"/>
      <c r="M4" s="123"/>
      <c r="N4" s="123"/>
      <c r="O4" s="123" t="s">
        <v>547</v>
      </c>
      <c r="P4" s="97"/>
      <c r="Q4" s="171" t="s">
        <v>1394</v>
      </c>
      <c r="R4" s="183"/>
    </row>
    <row r="5" spans="1:18" s="144" customFormat="1" ht="99.95" customHeight="1" x14ac:dyDescent="0.25">
      <c r="A5" s="244">
        <v>41397</v>
      </c>
      <c r="B5" s="70" t="s">
        <v>311</v>
      </c>
      <c r="C5" s="70" t="s">
        <v>180</v>
      </c>
      <c r="D5" s="72" t="s">
        <v>548</v>
      </c>
      <c r="E5" s="97" t="s">
        <v>1412</v>
      </c>
      <c r="F5" s="123"/>
      <c r="G5" s="123"/>
      <c r="H5" s="123"/>
      <c r="I5" s="123"/>
      <c r="J5" s="123" t="s">
        <v>1413</v>
      </c>
      <c r="K5" s="123" t="s">
        <v>1414</v>
      </c>
      <c r="L5" s="123"/>
      <c r="M5" s="123"/>
      <c r="N5" s="123"/>
      <c r="O5" s="123" t="s">
        <v>549</v>
      </c>
      <c r="P5" s="229" t="s">
        <v>1411</v>
      </c>
      <c r="Q5" s="171" t="s">
        <v>1395</v>
      </c>
      <c r="R5" s="183"/>
    </row>
    <row r="6" spans="1:18" s="144" customFormat="1" ht="99.95" customHeight="1" x14ac:dyDescent="0.25">
      <c r="A6" s="244">
        <v>41425</v>
      </c>
      <c r="B6" s="70" t="s">
        <v>311</v>
      </c>
      <c r="C6" s="70" t="s">
        <v>249</v>
      </c>
      <c r="D6" s="72" t="s">
        <v>550</v>
      </c>
      <c r="E6" s="97" t="s">
        <v>1417</v>
      </c>
      <c r="F6" s="230" t="s">
        <v>1415</v>
      </c>
      <c r="G6" s="230" t="s">
        <v>1416</v>
      </c>
      <c r="H6" s="230"/>
      <c r="I6" s="230" t="s">
        <v>1420</v>
      </c>
      <c r="J6" s="123" t="s">
        <v>1421</v>
      </c>
      <c r="K6" s="123" t="s">
        <v>1418</v>
      </c>
      <c r="L6" s="123" t="s">
        <v>1419</v>
      </c>
      <c r="M6" s="123"/>
      <c r="N6" s="123"/>
      <c r="O6" s="123" t="s">
        <v>551</v>
      </c>
      <c r="P6" s="97"/>
      <c r="Q6" s="171" t="s">
        <v>1396</v>
      </c>
      <c r="R6" s="183"/>
    </row>
    <row r="7" spans="1:18" s="144" customFormat="1" ht="99.95" customHeight="1" x14ac:dyDescent="0.25">
      <c r="A7" s="244">
        <v>41425</v>
      </c>
      <c r="B7" s="70" t="s">
        <v>311</v>
      </c>
      <c r="C7" s="70" t="s">
        <v>24</v>
      </c>
      <c r="D7" s="72" t="s">
        <v>552</v>
      </c>
      <c r="E7" s="97" t="s">
        <v>1422</v>
      </c>
      <c r="F7" s="123"/>
      <c r="G7" s="123"/>
      <c r="H7" s="123"/>
      <c r="I7" s="123"/>
      <c r="J7" s="123" t="s">
        <v>1423</v>
      </c>
      <c r="K7" s="123" t="s">
        <v>553</v>
      </c>
      <c r="L7" s="123" t="s">
        <v>554</v>
      </c>
      <c r="M7" s="123"/>
      <c r="N7" s="123" t="s">
        <v>1424</v>
      </c>
      <c r="O7" s="123" t="s">
        <v>555</v>
      </c>
      <c r="P7" s="97" t="s">
        <v>1762</v>
      </c>
      <c r="Q7" s="171" t="s">
        <v>1397</v>
      </c>
      <c r="R7" s="183"/>
    </row>
    <row r="8" spans="1:18" s="144" customFormat="1" ht="99.95" customHeight="1" x14ac:dyDescent="0.25">
      <c r="A8" s="244">
        <v>41439</v>
      </c>
      <c r="B8" s="70" t="s">
        <v>311</v>
      </c>
      <c r="C8" s="70" t="s">
        <v>164</v>
      </c>
      <c r="D8" s="72" t="s">
        <v>556</v>
      </c>
      <c r="E8" s="97" t="s">
        <v>1425</v>
      </c>
      <c r="F8" s="123"/>
      <c r="G8" s="123"/>
      <c r="H8" s="123"/>
      <c r="I8" s="123"/>
      <c r="J8" s="123"/>
      <c r="K8" s="123" t="s">
        <v>1426</v>
      </c>
      <c r="L8" s="123"/>
      <c r="M8" s="123"/>
      <c r="N8" s="123" t="s">
        <v>1427</v>
      </c>
      <c r="O8" s="123" t="s">
        <v>557</v>
      </c>
      <c r="P8" s="97" t="s">
        <v>1763</v>
      </c>
      <c r="Q8" s="171" t="s">
        <v>1398</v>
      </c>
      <c r="R8" s="183"/>
    </row>
    <row r="9" spans="1:18" s="144" customFormat="1" ht="99.95" customHeight="1" x14ac:dyDescent="0.25">
      <c r="A9" s="244">
        <v>41495</v>
      </c>
      <c r="B9" s="70" t="s">
        <v>311</v>
      </c>
      <c r="C9" s="70" t="s">
        <v>164</v>
      </c>
      <c r="D9" s="72" t="s">
        <v>558</v>
      </c>
      <c r="E9" s="97" t="s">
        <v>1428</v>
      </c>
      <c r="F9" s="123"/>
      <c r="G9" s="123"/>
      <c r="H9" s="123"/>
      <c r="I9" s="123"/>
      <c r="J9" s="123" t="s">
        <v>1428</v>
      </c>
      <c r="K9" s="123" t="s">
        <v>1429</v>
      </c>
      <c r="L9" s="123"/>
      <c r="M9" s="123"/>
      <c r="N9" s="123"/>
      <c r="O9" s="123" t="s">
        <v>559</v>
      </c>
      <c r="P9" s="97" t="s">
        <v>1764</v>
      </c>
      <c r="Q9" s="171" t="s">
        <v>1399</v>
      </c>
      <c r="R9" s="183"/>
    </row>
    <row r="10" spans="1:18" s="144" customFormat="1" ht="99.95" customHeight="1" x14ac:dyDescent="0.25">
      <c r="A10" s="244">
        <v>41523</v>
      </c>
      <c r="B10" s="70" t="s">
        <v>311</v>
      </c>
      <c r="C10" s="70" t="s">
        <v>116</v>
      </c>
      <c r="D10" s="72" t="s">
        <v>560</v>
      </c>
      <c r="E10" s="97" t="s">
        <v>561</v>
      </c>
      <c r="F10" s="123"/>
      <c r="G10" s="123"/>
      <c r="H10" s="123"/>
      <c r="I10" s="123" t="s">
        <v>1430</v>
      </c>
      <c r="J10" s="123"/>
      <c r="K10" s="123" t="s">
        <v>1431</v>
      </c>
      <c r="L10" s="123"/>
      <c r="M10" s="123"/>
      <c r="N10" s="123"/>
      <c r="O10" s="123" t="s">
        <v>562</v>
      </c>
      <c r="P10" s="97" t="s">
        <v>563</v>
      </c>
      <c r="Q10" s="171" t="s">
        <v>1400</v>
      </c>
      <c r="R10" s="183"/>
    </row>
    <row r="11" spans="1:18" s="144" customFormat="1" ht="99.95" customHeight="1" x14ac:dyDescent="0.25">
      <c r="A11" s="244">
        <v>41537</v>
      </c>
      <c r="B11" s="70" t="s">
        <v>311</v>
      </c>
      <c r="C11" s="70" t="s">
        <v>164</v>
      </c>
      <c r="D11" s="72" t="s">
        <v>564</v>
      </c>
      <c r="E11" s="97" t="s">
        <v>1432</v>
      </c>
      <c r="F11" s="123"/>
      <c r="G11" s="123"/>
      <c r="H11" s="123"/>
      <c r="I11" s="123"/>
      <c r="J11" s="123" t="s">
        <v>1433</v>
      </c>
      <c r="K11" s="123" t="s">
        <v>565</v>
      </c>
      <c r="L11" s="123"/>
      <c r="M11" s="123"/>
      <c r="N11" s="123"/>
      <c r="O11" s="123" t="s">
        <v>566</v>
      </c>
      <c r="P11" s="97"/>
      <c r="Q11" s="171" t="s">
        <v>1401</v>
      </c>
      <c r="R11" s="183"/>
    </row>
    <row r="12" spans="1:18" s="144" customFormat="1" ht="99.95" customHeight="1" x14ac:dyDescent="0.25">
      <c r="A12" s="244">
        <v>41537</v>
      </c>
      <c r="B12" s="70" t="s">
        <v>568</v>
      </c>
      <c r="C12" s="70" t="s">
        <v>55</v>
      </c>
      <c r="D12" s="72" t="s">
        <v>569</v>
      </c>
      <c r="E12" s="97" t="s">
        <v>1489</v>
      </c>
      <c r="F12" s="230" t="s">
        <v>1435</v>
      </c>
      <c r="G12" s="237"/>
      <c r="H12" s="238"/>
      <c r="I12" s="237"/>
      <c r="J12" s="123" t="s">
        <v>1487</v>
      </c>
      <c r="K12" s="123" t="s">
        <v>570</v>
      </c>
      <c r="L12" s="123" t="s">
        <v>1653</v>
      </c>
      <c r="M12" s="237"/>
      <c r="N12" s="122" t="s">
        <v>1654</v>
      </c>
      <c r="O12" s="123" t="s">
        <v>1434</v>
      </c>
      <c r="P12" s="97"/>
      <c r="Q12" s="171" t="s">
        <v>1402</v>
      </c>
      <c r="R12" s="183"/>
    </row>
    <row r="13" spans="1:18" s="144" customFormat="1" ht="99.95" customHeight="1" x14ac:dyDescent="0.25">
      <c r="A13" s="244">
        <v>41544</v>
      </c>
      <c r="B13" s="70" t="s">
        <v>311</v>
      </c>
      <c r="C13" s="70" t="s">
        <v>111</v>
      </c>
      <c r="D13" s="72" t="s">
        <v>571</v>
      </c>
      <c r="E13" s="97" t="s">
        <v>1488</v>
      </c>
      <c r="F13" s="123"/>
      <c r="G13" s="123"/>
      <c r="H13" s="123"/>
      <c r="I13" s="123"/>
      <c r="J13" s="123" t="s">
        <v>1488</v>
      </c>
      <c r="K13" s="123" t="s">
        <v>1437</v>
      </c>
      <c r="L13" s="123" t="s">
        <v>572</v>
      </c>
      <c r="M13" s="123"/>
      <c r="N13" s="123"/>
      <c r="O13" s="123" t="s">
        <v>573</v>
      </c>
      <c r="P13" s="97" t="s">
        <v>1765</v>
      </c>
      <c r="Q13" s="171" t="s">
        <v>1436</v>
      </c>
      <c r="R13" s="183"/>
    </row>
    <row r="14" spans="1:18" s="144" customFormat="1" ht="99.95" customHeight="1" x14ac:dyDescent="0.25">
      <c r="A14" s="244">
        <v>41586</v>
      </c>
      <c r="B14" s="70" t="s">
        <v>311</v>
      </c>
      <c r="C14" s="70" t="s">
        <v>24</v>
      </c>
      <c r="D14" s="72" t="s">
        <v>574</v>
      </c>
      <c r="E14" s="97" t="s">
        <v>1440</v>
      </c>
      <c r="F14" s="123"/>
      <c r="G14" s="123"/>
      <c r="H14" s="123"/>
      <c r="I14" s="123" t="s">
        <v>1439</v>
      </c>
      <c r="J14" s="123" t="s">
        <v>1440</v>
      </c>
      <c r="K14" s="123" t="s">
        <v>575</v>
      </c>
      <c r="L14" s="123" t="s">
        <v>576</v>
      </c>
      <c r="M14" s="123"/>
      <c r="N14" s="123"/>
      <c r="O14" s="123" t="s">
        <v>577</v>
      </c>
      <c r="P14" s="97" t="s">
        <v>1766</v>
      </c>
      <c r="Q14" s="171" t="s">
        <v>1438</v>
      </c>
      <c r="R14" s="183"/>
    </row>
    <row r="15" spans="1:18" s="144" customFormat="1" ht="99.95" customHeight="1" x14ac:dyDescent="0.25">
      <c r="A15" s="244">
        <v>41656</v>
      </c>
      <c r="B15" s="70" t="s">
        <v>311</v>
      </c>
      <c r="C15" s="70" t="s">
        <v>359</v>
      </c>
      <c r="D15" s="72" t="s">
        <v>578</v>
      </c>
      <c r="E15" s="97" t="s">
        <v>1446</v>
      </c>
      <c r="F15" s="123" t="s">
        <v>1444</v>
      </c>
      <c r="G15" s="123" t="s">
        <v>1445</v>
      </c>
      <c r="H15" s="123"/>
      <c r="I15" s="123"/>
      <c r="J15" s="123"/>
      <c r="K15" s="123" t="s">
        <v>1443</v>
      </c>
      <c r="L15" s="123" t="s">
        <v>1442</v>
      </c>
      <c r="M15" s="123"/>
      <c r="N15" s="123"/>
      <c r="O15" s="123" t="s">
        <v>579</v>
      </c>
      <c r="P15" s="97"/>
      <c r="Q15" s="231" t="s">
        <v>1441</v>
      </c>
      <c r="R15" s="183"/>
    </row>
    <row r="16" spans="1:18" s="144" customFormat="1" ht="99.95" customHeight="1" x14ac:dyDescent="0.25">
      <c r="A16" s="244">
        <v>41698</v>
      </c>
      <c r="B16" s="70" t="s">
        <v>311</v>
      </c>
      <c r="C16" s="70" t="s">
        <v>580</v>
      </c>
      <c r="D16" s="72" t="s">
        <v>581</v>
      </c>
      <c r="E16" s="97"/>
      <c r="F16" s="123"/>
      <c r="G16" s="123"/>
      <c r="H16" s="123"/>
      <c r="I16" s="123"/>
      <c r="J16" s="123"/>
      <c r="K16" s="123"/>
      <c r="L16" s="123"/>
      <c r="M16" s="123"/>
      <c r="N16" s="123"/>
      <c r="O16" s="123" t="s">
        <v>582</v>
      </c>
      <c r="P16" s="97" t="s">
        <v>1767</v>
      </c>
      <c r="Q16" s="171" t="s">
        <v>1447</v>
      </c>
      <c r="R16" s="183"/>
    </row>
    <row r="17" spans="1:18" s="144" customFormat="1" ht="99.95" customHeight="1" x14ac:dyDescent="0.25">
      <c r="A17" s="244">
        <v>41705</v>
      </c>
      <c r="B17" s="70" t="s">
        <v>311</v>
      </c>
      <c r="C17" s="70" t="s">
        <v>180</v>
      </c>
      <c r="D17" s="112" t="s">
        <v>583</v>
      </c>
      <c r="E17" s="97"/>
      <c r="F17" s="123"/>
      <c r="G17" s="123"/>
      <c r="H17" s="123"/>
      <c r="I17" s="123"/>
      <c r="J17" s="123"/>
      <c r="K17" s="123" t="s">
        <v>1449</v>
      </c>
      <c r="L17" s="123" t="s">
        <v>584</v>
      </c>
      <c r="M17" s="123"/>
      <c r="N17" s="123" t="s">
        <v>1450</v>
      </c>
      <c r="O17" s="123" t="s">
        <v>585</v>
      </c>
      <c r="P17" s="97"/>
      <c r="Q17" s="231" t="s">
        <v>1448</v>
      </c>
      <c r="R17" s="183"/>
    </row>
    <row r="18" spans="1:18" s="144" customFormat="1" ht="99.95" customHeight="1" x14ac:dyDescent="0.25">
      <c r="A18" s="244">
        <v>41719</v>
      </c>
      <c r="B18" s="70" t="s">
        <v>311</v>
      </c>
      <c r="C18" s="70" t="s">
        <v>334</v>
      </c>
      <c r="D18" s="72" t="s">
        <v>586</v>
      </c>
      <c r="E18" s="97"/>
      <c r="F18" s="123"/>
      <c r="G18" s="123"/>
      <c r="H18" s="123"/>
      <c r="I18" s="123"/>
      <c r="J18" s="123"/>
      <c r="K18" s="123" t="s">
        <v>1452</v>
      </c>
      <c r="L18" s="123"/>
      <c r="M18" s="123"/>
      <c r="N18" s="123"/>
      <c r="O18" s="123" t="s">
        <v>587</v>
      </c>
      <c r="P18" s="97"/>
      <c r="Q18" s="171" t="s">
        <v>1451</v>
      </c>
      <c r="R18" s="183"/>
    </row>
    <row r="19" spans="1:18" s="144" customFormat="1" ht="99.95" customHeight="1" x14ac:dyDescent="0.25">
      <c r="A19" s="244">
        <v>41719</v>
      </c>
      <c r="B19" s="70" t="s">
        <v>311</v>
      </c>
      <c r="C19" s="70" t="s">
        <v>111</v>
      </c>
      <c r="D19" s="72" t="s">
        <v>588</v>
      </c>
      <c r="E19" s="97"/>
      <c r="F19" s="123"/>
      <c r="G19" s="123"/>
      <c r="H19" s="123"/>
      <c r="I19" s="123"/>
      <c r="J19" s="123"/>
      <c r="K19" s="123" t="s">
        <v>589</v>
      </c>
      <c r="L19" s="123"/>
      <c r="M19" s="123"/>
      <c r="N19" s="123"/>
      <c r="O19" s="123" t="s">
        <v>590</v>
      </c>
      <c r="P19" s="97" t="s">
        <v>1768</v>
      </c>
      <c r="Q19" s="231" t="s">
        <v>1453</v>
      </c>
      <c r="R19" s="183"/>
    </row>
    <row r="20" spans="1:18" s="144" customFormat="1" ht="99.95" customHeight="1" x14ac:dyDescent="0.25">
      <c r="A20" s="244">
        <v>41726</v>
      </c>
      <c r="B20" s="70" t="s">
        <v>311</v>
      </c>
      <c r="C20" s="70" t="s">
        <v>24</v>
      </c>
      <c r="D20" s="72" t="s">
        <v>591</v>
      </c>
      <c r="E20" s="97"/>
      <c r="F20" s="123"/>
      <c r="G20" s="123"/>
      <c r="H20" s="123"/>
      <c r="I20" s="123"/>
      <c r="J20" s="123"/>
      <c r="K20" s="123" t="s">
        <v>592</v>
      </c>
      <c r="L20" s="123" t="s">
        <v>593</v>
      </c>
      <c r="M20" s="123"/>
      <c r="N20" s="123"/>
      <c r="O20" s="123" t="s">
        <v>594</v>
      </c>
      <c r="P20" s="97" t="s">
        <v>1769</v>
      </c>
      <c r="Q20" s="231" t="s">
        <v>1454</v>
      </c>
      <c r="R20" s="183"/>
    </row>
    <row r="21" spans="1:18" s="144" customFormat="1" ht="99.95" customHeight="1" x14ac:dyDescent="0.25">
      <c r="A21" s="244">
        <v>41733</v>
      </c>
      <c r="B21" s="70" t="s">
        <v>311</v>
      </c>
      <c r="C21" s="70" t="s">
        <v>580</v>
      </c>
      <c r="D21" s="72" t="s">
        <v>595</v>
      </c>
      <c r="E21" s="97" t="s">
        <v>1457</v>
      </c>
      <c r="F21" s="123"/>
      <c r="G21" s="123"/>
      <c r="H21" s="123"/>
      <c r="I21" s="123"/>
      <c r="J21" s="123"/>
      <c r="K21" s="123" t="s">
        <v>596</v>
      </c>
      <c r="L21" s="123" t="s">
        <v>597</v>
      </c>
      <c r="M21" s="123"/>
      <c r="N21" s="123" t="s">
        <v>1456</v>
      </c>
      <c r="O21" s="123" t="s">
        <v>598</v>
      </c>
      <c r="P21" s="97"/>
      <c r="Q21" s="231" t="s">
        <v>1455</v>
      </c>
      <c r="R21" s="183"/>
    </row>
    <row r="22" spans="1:18" s="144" customFormat="1" ht="99.95" customHeight="1" x14ac:dyDescent="0.25">
      <c r="A22" s="244">
        <v>41761</v>
      </c>
      <c r="B22" s="70" t="s">
        <v>311</v>
      </c>
      <c r="C22" s="70" t="s">
        <v>111</v>
      </c>
      <c r="D22" s="72" t="s">
        <v>599</v>
      </c>
      <c r="E22" s="97"/>
      <c r="F22" s="123"/>
      <c r="G22" s="123"/>
      <c r="H22" s="123"/>
      <c r="I22" s="123"/>
      <c r="J22" s="123"/>
      <c r="K22" s="123" t="s">
        <v>1459</v>
      </c>
      <c r="L22" s="123"/>
      <c r="M22" s="123"/>
      <c r="N22" s="123" t="s">
        <v>1460</v>
      </c>
      <c r="O22" s="123" t="s">
        <v>600</v>
      </c>
      <c r="P22" s="97" t="s">
        <v>1761</v>
      </c>
      <c r="Q22" s="231" t="s">
        <v>1458</v>
      </c>
      <c r="R22" s="183"/>
    </row>
    <row r="23" spans="1:18" s="144" customFormat="1" ht="99.95" customHeight="1" x14ac:dyDescent="0.25">
      <c r="A23" s="244">
        <v>41768</v>
      </c>
      <c r="B23" s="70" t="s">
        <v>311</v>
      </c>
      <c r="C23" s="70" t="s">
        <v>55</v>
      </c>
      <c r="D23" s="72" t="s">
        <v>601</v>
      </c>
      <c r="E23" s="97"/>
      <c r="F23" s="123"/>
      <c r="G23" s="123"/>
      <c r="H23" s="123"/>
      <c r="I23" s="123"/>
      <c r="J23" s="123"/>
      <c r="K23" s="123"/>
      <c r="L23" s="123"/>
      <c r="M23" s="123"/>
      <c r="N23" s="123"/>
      <c r="O23" s="123" t="s">
        <v>602</v>
      </c>
      <c r="P23" s="97" t="s">
        <v>63</v>
      </c>
      <c r="Q23" s="231" t="s">
        <v>1461</v>
      </c>
      <c r="R23" s="183"/>
    </row>
    <row r="24" spans="1:18" s="144" customFormat="1" ht="99.95" customHeight="1" x14ac:dyDescent="0.25">
      <c r="A24" s="244">
        <v>41817</v>
      </c>
      <c r="B24" s="70" t="s">
        <v>311</v>
      </c>
      <c r="C24" s="70" t="s">
        <v>24</v>
      </c>
      <c r="D24" s="72" t="s">
        <v>603</v>
      </c>
      <c r="E24" s="97"/>
      <c r="F24" s="123"/>
      <c r="G24" s="123"/>
      <c r="H24" s="123"/>
      <c r="I24" s="123"/>
      <c r="J24" s="123"/>
      <c r="K24" s="123" t="s">
        <v>1463</v>
      </c>
      <c r="L24" s="123"/>
      <c r="M24" s="123"/>
      <c r="N24" s="123"/>
      <c r="O24" s="123" t="s">
        <v>604</v>
      </c>
      <c r="P24" s="97" t="s">
        <v>1760</v>
      </c>
      <c r="Q24" s="231" t="s">
        <v>1462</v>
      </c>
      <c r="R24" s="183"/>
    </row>
    <row r="25" spans="1:18" s="144" customFormat="1" ht="99.95" customHeight="1" x14ac:dyDescent="0.25">
      <c r="A25" s="244">
        <v>41852</v>
      </c>
      <c r="B25" s="70" t="s">
        <v>311</v>
      </c>
      <c r="C25" s="70" t="s">
        <v>55</v>
      </c>
      <c r="D25" s="72" t="s">
        <v>605</v>
      </c>
      <c r="E25" s="97"/>
      <c r="F25" s="123"/>
      <c r="G25" s="123"/>
      <c r="H25" s="123"/>
      <c r="I25" s="123"/>
      <c r="J25" s="123"/>
      <c r="K25" s="123"/>
      <c r="L25" s="123"/>
      <c r="M25" s="123"/>
      <c r="N25" s="123"/>
      <c r="O25" s="123" t="s">
        <v>606</v>
      </c>
      <c r="P25" s="97" t="s">
        <v>1465</v>
      </c>
      <c r="Q25" s="231" t="s">
        <v>1464</v>
      </c>
      <c r="R25" s="183"/>
    </row>
    <row r="26" spans="1:18" s="144" customFormat="1" ht="99.95" customHeight="1" x14ac:dyDescent="0.25">
      <c r="A26" s="244">
        <v>41859</v>
      </c>
      <c r="B26" s="70" t="s">
        <v>311</v>
      </c>
      <c r="C26" s="70" t="s">
        <v>164</v>
      </c>
      <c r="D26" s="72" t="s">
        <v>607</v>
      </c>
      <c r="E26" s="97" t="s">
        <v>608</v>
      </c>
      <c r="F26" s="123"/>
      <c r="G26" s="123"/>
      <c r="H26" s="123"/>
      <c r="I26" s="123"/>
      <c r="J26" s="123"/>
      <c r="K26" s="123" t="s">
        <v>1466</v>
      </c>
      <c r="L26" s="123"/>
      <c r="M26" s="123"/>
      <c r="N26" s="123"/>
      <c r="O26" s="123" t="s">
        <v>609</v>
      </c>
      <c r="P26" s="97"/>
      <c r="Q26" s="231" t="s">
        <v>1467</v>
      </c>
      <c r="R26" s="183"/>
    </row>
    <row r="27" spans="1:18" s="144" customFormat="1" ht="99.95" customHeight="1" x14ac:dyDescent="0.25">
      <c r="A27" s="244">
        <v>41866</v>
      </c>
      <c r="B27" s="70" t="s">
        <v>311</v>
      </c>
      <c r="C27" s="70" t="s">
        <v>24</v>
      </c>
      <c r="D27" s="72" t="s">
        <v>610</v>
      </c>
      <c r="E27" s="97" t="s">
        <v>1471</v>
      </c>
      <c r="F27" s="123"/>
      <c r="G27" s="123"/>
      <c r="H27" s="123"/>
      <c r="I27" s="123"/>
      <c r="J27" s="123"/>
      <c r="K27" s="123" t="s">
        <v>1469</v>
      </c>
      <c r="L27" s="123"/>
      <c r="M27" s="123"/>
      <c r="N27" s="123"/>
      <c r="O27" s="123" t="s">
        <v>611</v>
      </c>
      <c r="P27" s="97"/>
      <c r="Q27" s="231" t="s">
        <v>1468</v>
      </c>
      <c r="R27" s="183"/>
    </row>
    <row r="28" spans="1:18" s="144" customFormat="1" ht="99.95" customHeight="1" x14ac:dyDescent="0.25">
      <c r="A28" s="244">
        <v>41887</v>
      </c>
      <c r="B28" s="70" t="s">
        <v>311</v>
      </c>
      <c r="C28" s="70" t="s">
        <v>97</v>
      </c>
      <c r="D28" s="72" t="s">
        <v>612</v>
      </c>
      <c r="E28" s="97"/>
      <c r="F28" s="123"/>
      <c r="G28" s="123"/>
      <c r="H28" s="123"/>
      <c r="I28" s="123"/>
      <c r="J28" s="123"/>
      <c r="K28" s="123" t="s">
        <v>1472</v>
      </c>
      <c r="L28" s="123" t="s">
        <v>613</v>
      </c>
      <c r="M28" s="123"/>
      <c r="N28" s="123"/>
      <c r="O28" s="123" t="s">
        <v>614</v>
      </c>
      <c r="P28" s="97" t="s">
        <v>615</v>
      </c>
      <c r="Q28" s="231" t="s">
        <v>1470</v>
      </c>
      <c r="R28" s="183"/>
    </row>
    <row r="29" spans="1:18" s="144" customFormat="1" ht="99.95" customHeight="1" x14ac:dyDescent="0.25">
      <c r="A29" s="244">
        <v>41887</v>
      </c>
      <c r="B29" s="70" t="s">
        <v>311</v>
      </c>
      <c r="C29" s="70" t="s">
        <v>24</v>
      </c>
      <c r="D29" s="72" t="s">
        <v>616</v>
      </c>
      <c r="E29" s="97" t="s">
        <v>1475</v>
      </c>
      <c r="F29" s="123"/>
      <c r="G29" s="123"/>
      <c r="H29" s="123"/>
      <c r="I29" s="123" t="s">
        <v>1474</v>
      </c>
      <c r="J29" s="123" t="s">
        <v>1475</v>
      </c>
      <c r="K29" s="123" t="s">
        <v>617</v>
      </c>
      <c r="L29" s="123"/>
      <c r="M29" s="123"/>
      <c r="N29" s="123"/>
      <c r="O29" s="123" t="s">
        <v>618</v>
      </c>
      <c r="P29" s="97"/>
      <c r="Q29" s="231" t="s">
        <v>1473</v>
      </c>
      <c r="R29" s="183"/>
    </row>
    <row r="30" spans="1:18" s="144" customFormat="1" ht="99.95" customHeight="1" x14ac:dyDescent="0.25">
      <c r="A30" s="244">
        <v>41978</v>
      </c>
      <c r="B30" s="232" t="s">
        <v>311</v>
      </c>
      <c r="C30" s="70" t="s">
        <v>249</v>
      </c>
      <c r="D30" s="112" t="s">
        <v>619</v>
      </c>
      <c r="E30" s="97" t="s">
        <v>1478</v>
      </c>
      <c r="F30" s="123"/>
      <c r="G30" s="123"/>
      <c r="H30" s="123"/>
      <c r="I30" s="123"/>
      <c r="J30" s="123" t="s">
        <v>1478</v>
      </c>
      <c r="K30" s="123" t="s">
        <v>1477</v>
      </c>
      <c r="L30" s="123" t="s">
        <v>620</v>
      </c>
      <c r="M30" s="123"/>
      <c r="N30" s="123" t="s">
        <v>1479</v>
      </c>
      <c r="O30" s="123" t="s">
        <v>621</v>
      </c>
      <c r="P30" s="97"/>
      <c r="Q30" s="171" t="s">
        <v>1476</v>
      </c>
      <c r="R30" s="183"/>
    </row>
    <row r="31" spans="1:18" s="144" customFormat="1" ht="99.95" customHeight="1" x14ac:dyDescent="0.25">
      <c r="A31" s="244">
        <v>41992</v>
      </c>
      <c r="B31" s="70" t="s">
        <v>311</v>
      </c>
      <c r="C31" s="70" t="s">
        <v>18</v>
      </c>
      <c r="D31" s="112" t="s">
        <v>622</v>
      </c>
      <c r="E31" s="97" t="s">
        <v>1485</v>
      </c>
      <c r="F31" s="123"/>
      <c r="G31" s="123"/>
      <c r="H31" s="123"/>
      <c r="I31" s="123"/>
      <c r="J31" s="123" t="s">
        <v>1481</v>
      </c>
      <c r="K31" s="168" t="s">
        <v>1483</v>
      </c>
      <c r="L31" s="123" t="s">
        <v>1482</v>
      </c>
      <c r="M31" s="123" t="s">
        <v>1484</v>
      </c>
      <c r="N31" s="123"/>
      <c r="O31" s="123" t="s">
        <v>623</v>
      </c>
      <c r="P31" s="97" t="s">
        <v>624</v>
      </c>
      <c r="Q31" s="171" t="s">
        <v>1480</v>
      </c>
      <c r="R31" s="183"/>
    </row>
    <row r="32" spans="1:18" x14ac:dyDescent="0.25">
      <c r="D32" s="150" t="s">
        <v>1486</v>
      </c>
      <c r="E32" s="150">
        <f t="shared" ref="E32:N32" si="0">COUNTA(E2:E31)</f>
        <v>20</v>
      </c>
      <c r="F32" s="150">
        <f t="shared" si="0"/>
        <v>3</v>
      </c>
      <c r="G32" s="150">
        <f t="shared" si="0"/>
        <v>3</v>
      </c>
      <c r="H32" s="150">
        <f t="shared" si="0"/>
        <v>0</v>
      </c>
      <c r="I32" s="150">
        <f t="shared" si="0"/>
        <v>4</v>
      </c>
      <c r="J32" s="150">
        <f t="shared" si="0"/>
        <v>12</v>
      </c>
      <c r="K32" s="150">
        <f t="shared" si="0"/>
        <v>26</v>
      </c>
      <c r="L32" s="150">
        <f t="shared" si="0"/>
        <v>13</v>
      </c>
      <c r="M32" s="150">
        <f t="shared" si="0"/>
        <v>2</v>
      </c>
      <c r="N32" s="150">
        <f t="shared" si="0"/>
        <v>7</v>
      </c>
      <c r="P32" s="9"/>
      <c r="R32" s="9"/>
    </row>
  </sheetData>
  <hyperlinks>
    <hyperlink ref="Q14" r:id="rId1"/>
    <hyperlink ref="Q2" r:id="rId2"/>
    <hyperlink ref="Q3" r:id="rId3"/>
    <hyperlink ref="Q5" r:id="rId4"/>
    <hyperlink ref="Q6" r:id="rId5"/>
    <hyperlink ref="Q7" r:id="rId6"/>
    <hyperlink ref="Q8" r:id="rId7"/>
    <hyperlink ref="Q9" r:id="rId8"/>
    <hyperlink ref="Q10" r:id="rId9"/>
    <hyperlink ref="Q11" r:id="rId10"/>
    <hyperlink ref="Q12" r:id="rId11"/>
    <hyperlink ref="Q4" r:id="rId12"/>
    <hyperlink ref="Q18" r:id="rId13"/>
    <hyperlink ref="Q13" r:id="rId14"/>
    <hyperlink ref="Q16" r:id="rId15"/>
    <hyperlink ref="Q30" r:id="rId16"/>
    <hyperlink ref="Q31" r:id="rId17"/>
  </hyperlinks>
  <pageMargins left="0.25" right="0.25" top="0.75" bottom="0.75" header="0.3" footer="0.3"/>
  <pageSetup scale="31" fitToHeight="0" orientation="landscape" horizontalDpi="1200" verticalDpi="1200" r:id="rId18"/>
  <ignoredErrors>
    <ignoredError sqref="E32" emptyCellReference="1"/>
    <ignoredError sqref="H3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0"/>
  <sheetViews>
    <sheetView zoomScaleNormal="100" workbookViewId="0">
      <pane xSplit="4" ySplit="1" topLeftCell="E2" activePane="bottomRight" state="frozen"/>
      <selection pane="topRight" activeCell="F1" sqref="F1"/>
      <selection pane="bottomLeft" activeCell="A2" sqref="A2"/>
      <selection pane="bottomRight"/>
    </sheetView>
  </sheetViews>
  <sheetFormatPr defaultColWidth="8.875" defaultRowHeight="12.75" x14ac:dyDescent="0.2"/>
  <cols>
    <col min="1" max="1" width="7.5" style="3" customWidth="1"/>
    <col min="2" max="2" width="6.5" style="3" customWidth="1"/>
    <col min="3" max="3" width="6.25" style="3" customWidth="1"/>
    <col min="4" max="4" width="20.25" style="3" customWidth="1"/>
    <col min="5" max="14" width="25.625" style="3" customWidth="1"/>
    <col min="15" max="15" width="22.625" style="3" customWidth="1"/>
    <col min="16" max="17" width="20.375" style="3" customWidth="1"/>
    <col min="18" max="16384" width="8.875" style="3"/>
  </cols>
  <sheetData>
    <row r="1" spans="1:17" s="108" customFormat="1" ht="18" customHeight="1" x14ac:dyDescent="0.25">
      <c r="A1" s="65" t="s">
        <v>11</v>
      </c>
      <c r="B1" s="66" t="s">
        <v>12</v>
      </c>
      <c r="C1" s="66" t="s">
        <v>13</v>
      </c>
      <c r="D1" s="66" t="s">
        <v>1680</v>
      </c>
      <c r="E1" s="67" t="s">
        <v>1682</v>
      </c>
      <c r="F1" s="67" t="s">
        <v>1683</v>
      </c>
      <c r="G1" s="67" t="s">
        <v>1665</v>
      </c>
      <c r="H1" s="67" t="s">
        <v>1684</v>
      </c>
      <c r="I1" s="67" t="s">
        <v>1685</v>
      </c>
      <c r="J1" s="67" t="s">
        <v>1686</v>
      </c>
      <c r="K1" s="67" t="s">
        <v>1687</v>
      </c>
      <c r="L1" s="67" t="s">
        <v>1666</v>
      </c>
      <c r="M1" s="67" t="s">
        <v>1667</v>
      </c>
      <c r="N1" s="67" t="s">
        <v>1668</v>
      </c>
      <c r="O1" s="66" t="s">
        <v>14</v>
      </c>
      <c r="P1" s="93" t="s">
        <v>15</v>
      </c>
      <c r="Q1" s="93" t="s">
        <v>16</v>
      </c>
    </row>
    <row r="2" spans="1:17" s="175" customFormat="1" ht="99.95" customHeight="1" x14ac:dyDescent="0.2">
      <c r="A2" s="244">
        <v>41145</v>
      </c>
      <c r="B2" s="70" t="s">
        <v>1715</v>
      </c>
      <c r="C2" s="70" t="s">
        <v>273</v>
      </c>
      <c r="D2" s="72" t="s">
        <v>1502</v>
      </c>
      <c r="E2" s="233" t="s">
        <v>1498</v>
      </c>
      <c r="F2" s="87"/>
      <c r="G2" s="87"/>
      <c r="H2" s="87"/>
      <c r="I2" s="87"/>
      <c r="J2" s="87" t="s">
        <v>1499</v>
      </c>
      <c r="K2" s="87" t="s">
        <v>1500</v>
      </c>
      <c r="L2" s="87" t="s">
        <v>1501</v>
      </c>
      <c r="M2" s="87"/>
      <c r="N2" s="87"/>
      <c r="O2" s="87" t="s">
        <v>1105</v>
      </c>
      <c r="P2" s="87"/>
      <c r="Q2" s="234" t="s">
        <v>1100</v>
      </c>
    </row>
    <row r="3" spans="1:17" s="175" customFormat="1" ht="99.95" customHeight="1" x14ac:dyDescent="0.2">
      <c r="A3" s="244">
        <v>41215</v>
      </c>
      <c r="B3" s="70" t="s">
        <v>1508</v>
      </c>
      <c r="C3" s="70" t="s">
        <v>376</v>
      </c>
      <c r="D3" s="72" t="s">
        <v>1503</v>
      </c>
      <c r="E3" s="87" t="s">
        <v>1506</v>
      </c>
      <c r="F3" s="87" t="s">
        <v>1504</v>
      </c>
      <c r="G3" s="87" t="s">
        <v>1318</v>
      </c>
      <c r="H3" s="87" t="s">
        <v>1319</v>
      </c>
      <c r="I3" s="87"/>
      <c r="J3" s="87"/>
      <c r="K3" s="87"/>
      <c r="L3" s="87"/>
      <c r="M3" s="87" t="s">
        <v>1320</v>
      </c>
      <c r="N3" s="87" t="s">
        <v>1321</v>
      </c>
      <c r="O3" s="87" t="s">
        <v>1106</v>
      </c>
      <c r="P3" s="87" t="s">
        <v>1507</v>
      </c>
      <c r="Q3" s="145" t="s">
        <v>1505</v>
      </c>
    </row>
    <row r="4" spans="1:17" s="175" customFormat="1" ht="99.95" customHeight="1" x14ac:dyDescent="0.2">
      <c r="A4" s="244">
        <v>41264</v>
      </c>
      <c r="B4" s="70" t="s">
        <v>1715</v>
      </c>
      <c r="C4" s="70" t="s">
        <v>625</v>
      </c>
      <c r="D4" s="72" t="s">
        <v>703</v>
      </c>
      <c r="E4" s="87"/>
      <c r="F4" s="87"/>
      <c r="G4" s="87"/>
      <c r="H4" s="87"/>
      <c r="I4" s="87"/>
      <c r="J4" s="87"/>
      <c r="K4" s="87" t="s">
        <v>704</v>
      </c>
      <c r="L4" s="87" t="s">
        <v>705</v>
      </c>
      <c r="M4" s="87" t="s">
        <v>1510</v>
      </c>
      <c r="N4" s="87"/>
      <c r="O4" s="87" t="s">
        <v>706</v>
      </c>
      <c r="P4" s="87"/>
      <c r="Q4" s="234" t="s">
        <v>1509</v>
      </c>
    </row>
    <row r="5" spans="1:17" s="175" customFormat="1" ht="99.95" customHeight="1" x14ac:dyDescent="0.2">
      <c r="A5" s="244">
        <v>41278</v>
      </c>
      <c r="B5" s="70" t="s">
        <v>1715</v>
      </c>
      <c r="C5" s="70" t="s">
        <v>707</v>
      </c>
      <c r="D5" s="72" t="s">
        <v>708</v>
      </c>
      <c r="E5" s="87"/>
      <c r="F5" s="87"/>
      <c r="G5" s="87"/>
      <c r="H5" s="87"/>
      <c r="I5" s="87"/>
      <c r="J5" s="87"/>
      <c r="K5" s="87" t="s">
        <v>1130</v>
      </c>
      <c r="L5" s="87" t="s">
        <v>709</v>
      </c>
      <c r="M5" s="87"/>
      <c r="N5" s="87"/>
      <c r="O5" s="87" t="s">
        <v>1107</v>
      </c>
      <c r="P5" s="87"/>
      <c r="Q5" s="234" t="s">
        <v>1511</v>
      </c>
    </row>
    <row r="6" spans="1:17" s="175" customFormat="1" ht="99.95" customHeight="1" x14ac:dyDescent="0.2">
      <c r="A6" s="244">
        <v>41320</v>
      </c>
      <c r="B6" s="70" t="s">
        <v>1715</v>
      </c>
      <c r="C6" s="70" t="s">
        <v>331</v>
      </c>
      <c r="D6" s="72" t="s">
        <v>710</v>
      </c>
      <c r="E6" s="87" t="s">
        <v>1515</v>
      </c>
      <c r="F6" s="87" t="s">
        <v>1514</v>
      </c>
      <c r="G6" s="87" t="s">
        <v>1513</v>
      </c>
      <c r="H6" s="87"/>
      <c r="I6" s="87"/>
      <c r="J6" s="87" t="s">
        <v>1515</v>
      </c>
      <c r="K6" s="87"/>
      <c r="L6" s="87"/>
      <c r="M6" s="87"/>
      <c r="N6" s="87"/>
      <c r="O6" s="87" t="s">
        <v>1108</v>
      </c>
      <c r="P6" s="87"/>
      <c r="Q6" s="234" t="s">
        <v>1512</v>
      </c>
    </row>
    <row r="7" spans="1:17" s="175" customFormat="1" ht="99.95" customHeight="1" x14ac:dyDescent="0.2">
      <c r="A7" s="244">
        <v>41341</v>
      </c>
      <c r="B7" s="70" t="s">
        <v>641</v>
      </c>
      <c r="C7" s="70" t="s">
        <v>711</v>
      </c>
      <c r="D7" s="72" t="s">
        <v>712</v>
      </c>
      <c r="E7" s="87" t="s">
        <v>1517</v>
      </c>
      <c r="F7" s="87"/>
      <c r="G7" s="87"/>
      <c r="H7" s="87"/>
      <c r="I7" s="87"/>
      <c r="J7" s="87"/>
      <c r="K7" s="87"/>
      <c r="L7" s="87"/>
      <c r="M7" s="87" t="s">
        <v>1518</v>
      </c>
      <c r="N7" s="87"/>
      <c r="O7" s="87" t="s">
        <v>1109</v>
      </c>
      <c r="P7" s="87"/>
      <c r="Q7" s="234" t="s">
        <v>1516</v>
      </c>
    </row>
    <row r="8" spans="1:17" s="175" customFormat="1" ht="99.95" customHeight="1" x14ac:dyDescent="0.2">
      <c r="A8" s="244">
        <v>41341</v>
      </c>
      <c r="B8" s="70" t="s">
        <v>311</v>
      </c>
      <c r="C8" s="70" t="s">
        <v>625</v>
      </c>
      <c r="D8" s="72" t="s">
        <v>714</v>
      </c>
      <c r="E8" s="87"/>
      <c r="F8" s="87"/>
      <c r="G8" s="87"/>
      <c r="H8" s="87"/>
      <c r="I8" s="87"/>
      <c r="J8" s="87"/>
      <c r="K8" s="87"/>
      <c r="L8" s="87"/>
      <c r="M8" s="87"/>
      <c r="N8" s="87"/>
      <c r="O8" s="87" t="s">
        <v>1110</v>
      </c>
      <c r="P8" s="87" t="s">
        <v>713</v>
      </c>
      <c r="Q8" s="234" t="s">
        <v>1519</v>
      </c>
    </row>
    <row r="9" spans="1:17" s="175" customFormat="1" ht="99.95" customHeight="1" x14ac:dyDescent="0.2">
      <c r="A9" s="244">
        <v>41425</v>
      </c>
      <c r="B9" s="70" t="s">
        <v>641</v>
      </c>
      <c r="C9" s="70" t="s">
        <v>55</v>
      </c>
      <c r="D9" s="72" t="s">
        <v>715</v>
      </c>
      <c r="E9" s="87"/>
      <c r="F9" s="87"/>
      <c r="G9" s="87"/>
      <c r="H9" s="87"/>
      <c r="I9" s="87"/>
      <c r="J9" s="87"/>
      <c r="K9" s="87" t="s">
        <v>1522</v>
      </c>
      <c r="L9" s="87"/>
      <c r="M9" s="87" t="s">
        <v>1523</v>
      </c>
      <c r="N9" s="87"/>
      <c r="O9" s="87" t="s">
        <v>1520</v>
      </c>
      <c r="P9" s="87"/>
      <c r="Q9" s="234" t="s">
        <v>1521</v>
      </c>
    </row>
    <row r="10" spans="1:17" s="175" customFormat="1" ht="99.95" customHeight="1" x14ac:dyDescent="0.2">
      <c r="A10" s="244">
        <v>41439</v>
      </c>
      <c r="B10" s="70" t="s">
        <v>1715</v>
      </c>
      <c r="C10" s="70" t="s">
        <v>236</v>
      </c>
      <c r="D10" s="72" t="s">
        <v>716</v>
      </c>
      <c r="E10" s="87" t="s">
        <v>1526</v>
      </c>
      <c r="F10" s="87" t="s">
        <v>1527</v>
      </c>
      <c r="G10" s="87"/>
      <c r="H10" s="87"/>
      <c r="I10" s="87"/>
      <c r="J10" s="87"/>
      <c r="K10" s="87" t="s">
        <v>1528</v>
      </c>
      <c r="L10" s="87"/>
      <c r="M10" s="87"/>
      <c r="N10" s="87"/>
      <c r="O10" s="87" t="s">
        <v>1525</v>
      </c>
      <c r="P10" s="87"/>
      <c r="Q10" s="234" t="s">
        <v>1524</v>
      </c>
    </row>
    <row r="11" spans="1:17" s="175" customFormat="1" ht="99.95" customHeight="1" x14ac:dyDescent="0.2">
      <c r="A11" s="244">
        <v>41481</v>
      </c>
      <c r="B11" s="70" t="s">
        <v>1715</v>
      </c>
      <c r="C11" s="70" t="s">
        <v>625</v>
      </c>
      <c r="D11" s="72" t="s">
        <v>717</v>
      </c>
      <c r="E11" s="87"/>
      <c r="F11" s="87"/>
      <c r="G11" s="87"/>
      <c r="H11" s="87"/>
      <c r="I11" s="87"/>
      <c r="J11" s="87"/>
      <c r="K11" s="87" t="s">
        <v>1531</v>
      </c>
      <c r="L11" s="87"/>
      <c r="M11" s="87"/>
      <c r="N11" s="87"/>
      <c r="O11" s="87" t="s">
        <v>1532</v>
      </c>
      <c r="P11" s="87" t="s">
        <v>1530</v>
      </c>
      <c r="Q11" s="234" t="s">
        <v>1529</v>
      </c>
    </row>
    <row r="12" spans="1:17" s="175" customFormat="1" ht="99.95" customHeight="1" x14ac:dyDescent="0.2">
      <c r="A12" s="244">
        <v>41516</v>
      </c>
      <c r="B12" s="70" t="s">
        <v>311</v>
      </c>
      <c r="C12" s="70" t="s">
        <v>208</v>
      </c>
      <c r="D12" s="72" t="s">
        <v>718</v>
      </c>
      <c r="E12" s="87"/>
      <c r="F12" s="87"/>
      <c r="G12" s="87"/>
      <c r="H12" s="87"/>
      <c r="I12" s="87"/>
      <c r="J12" s="87"/>
      <c r="K12" s="87"/>
      <c r="L12" s="87"/>
      <c r="M12" s="87"/>
      <c r="N12" s="87"/>
      <c r="O12" s="87" t="s">
        <v>1112</v>
      </c>
      <c r="P12" s="87" t="s">
        <v>719</v>
      </c>
      <c r="Q12" s="234" t="s">
        <v>1533</v>
      </c>
    </row>
    <row r="13" spans="1:17" s="175" customFormat="1" ht="99.95" customHeight="1" x14ac:dyDescent="0.2">
      <c r="A13" s="244">
        <v>41579</v>
      </c>
      <c r="B13" s="70" t="s">
        <v>641</v>
      </c>
      <c r="C13" s="70" t="s">
        <v>24</v>
      </c>
      <c r="D13" s="72" t="s">
        <v>720</v>
      </c>
      <c r="E13" s="87"/>
      <c r="F13" s="87"/>
      <c r="G13" s="87"/>
      <c r="H13" s="87"/>
      <c r="I13" s="87"/>
      <c r="J13" s="87"/>
      <c r="K13" s="87" t="s">
        <v>721</v>
      </c>
      <c r="L13" s="87"/>
      <c r="M13" s="87"/>
      <c r="N13" s="87"/>
      <c r="O13" s="87" t="s">
        <v>1113</v>
      </c>
      <c r="P13" s="87"/>
      <c r="Q13" s="234" t="s">
        <v>1534</v>
      </c>
    </row>
    <row r="14" spans="1:17" s="175" customFormat="1" ht="99.95" customHeight="1" x14ac:dyDescent="0.2">
      <c r="A14" s="244">
        <v>41656</v>
      </c>
      <c r="B14" s="70" t="s">
        <v>311</v>
      </c>
      <c r="C14" s="70" t="s">
        <v>164</v>
      </c>
      <c r="D14" s="72" t="s">
        <v>722</v>
      </c>
      <c r="E14" s="87" t="s">
        <v>1537</v>
      </c>
      <c r="F14" s="87" t="s">
        <v>1536</v>
      </c>
      <c r="G14" s="87" t="s">
        <v>1539</v>
      </c>
      <c r="H14" s="87"/>
      <c r="I14" s="87"/>
      <c r="J14" s="87"/>
      <c r="K14" s="87" t="s">
        <v>723</v>
      </c>
      <c r="L14" s="87"/>
      <c r="M14" s="87" t="s">
        <v>1538</v>
      </c>
      <c r="N14" s="87"/>
      <c r="O14" s="87" t="s">
        <v>1114</v>
      </c>
      <c r="P14" s="87"/>
      <c r="Q14" s="234" t="s">
        <v>1535</v>
      </c>
    </row>
    <row r="15" spans="1:17" s="175" customFormat="1" ht="99.95" customHeight="1" x14ac:dyDescent="0.2">
      <c r="A15" s="244">
        <v>41656</v>
      </c>
      <c r="B15" s="70" t="s">
        <v>264</v>
      </c>
      <c r="C15" s="70" t="s">
        <v>108</v>
      </c>
      <c r="D15" s="72" t="s">
        <v>724</v>
      </c>
      <c r="E15" s="87"/>
      <c r="F15" s="87"/>
      <c r="G15" s="87"/>
      <c r="H15" s="87"/>
      <c r="I15" s="87"/>
      <c r="J15" s="87"/>
      <c r="K15" s="87" t="s">
        <v>725</v>
      </c>
      <c r="L15" s="87" t="s">
        <v>1157</v>
      </c>
      <c r="M15" s="87"/>
      <c r="N15" s="87"/>
      <c r="O15" s="87" t="s">
        <v>1111</v>
      </c>
      <c r="P15" s="87"/>
      <c r="Q15" s="234" t="s">
        <v>1540</v>
      </c>
    </row>
    <row r="16" spans="1:17" s="175" customFormat="1" ht="99.95" customHeight="1" x14ac:dyDescent="0.2">
      <c r="A16" s="244">
        <v>41663</v>
      </c>
      <c r="B16" s="70" t="s">
        <v>641</v>
      </c>
      <c r="C16" s="70" t="s">
        <v>359</v>
      </c>
      <c r="D16" s="72" t="s">
        <v>726</v>
      </c>
      <c r="E16" s="87"/>
      <c r="F16" s="87"/>
      <c r="G16" s="87"/>
      <c r="H16" s="87"/>
      <c r="I16" s="87"/>
      <c r="J16" s="87"/>
      <c r="K16" s="87"/>
      <c r="L16" s="87"/>
      <c r="M16" s="87" t="s">
        <v>1542</v>
      </c>
      <c r="N16" s="87"/>
      <c r="O16" s="87" t="s">
        <v>1115</v>
      </c>
      <c r="P16" s="87"/>
      <c r="Q16" s="234" t="s">
        <v>1541</v>
      </c>
    </row>
    <row r="17" spans="1:17" s="175" customFormat="1" ht="99.95" customHeight="1" x14ac:dyDescent="0.2">
      <c r="A17" s="244">
        <v>41684</v>
      </c>
      <c r="B17" s="70" t="s">
        <v>641</v>
      </c>
      <c r="C17" s="70" t="s">
        <v>24</v>
      </c>
      <c r="D17" s="72" t="s">
        <v>727</v>
      </c>
      <c r="E17" s="87" t="s">
        <v>1547</v>
      </c>
      <c r="F17" s="87" t="s">
        <v>1548</v>
      </c>
      <c r="G17" s="87" t="s">
        <v>1546</v>
      </c>
      <c r="H17" s="87" t="s">
        <v>1549</v>
      </c>
      <c r="I17" s="87" t="s">
        <v>1550</v>
      </c>
      <c r="J17" s="87" t="s">
        <v>1631</v>
      </c>
      <c r="K17" s="87" t="s">
        <v>1155</v>
      </c>
      <c r="L17" s="87" t="s">
        <v>1154</v>
      </c>
      <c r="M17" s="87" t="s">
        <v>1544</v>
      </c>
      <c r="N17" s="87" t="s">
        <v>1545</v>
      </c>
      <c r="O17" s="87" t="s">
        <v>1116</v>
      </c>
      <c r="P17" s="272" t="s">
        <v>1771</v>
      </c>
      <c r="Q17" s="234" t="s">
        <v>1543</v>
      </c>
    </row>
    <row r="18" spans="1:17" s="175" customFormat="1" ht="99.95" customHeight="1" x14ac:dyDescent="0.2">
      <c r="A18" s="244">
        <v>41691</v>
      </c>
      <c r="B18" s="70" t="s">
        <v>272</v>
      </c>
      <c r="C18" s="70" t="s">
        <v>111</v>
      </c>
      <c r="D18" s="72" t="s">
        <v>728</v>
      </c>
      <c r="E18" s="87" t="s">
        <v>1625</v>
      </c>
      <c r="F18" s="87"/>
      <c r="G18" s="87"/>
      <c r="H18" s="87"/>
      <c r="I18" s="87"/>
      <c r="J18" s="87" t="s">
        <v>1625</v>
      </c>
      <c r="K18" s="87" t="s">
        <v>729</v>
      </c>
      <c r="L18" s="87"/>
      <c r="M18" s="87"/>
      <c r="N18" s="87"/>
      <c r="O18" s="87" t="s">
        <v>1117</v>
      </c>
      <c r="P18" s="87"/>
      <c r="Q18" s="234" t="s">
        <v>1551</v>
      </c>
    </row>
    <row r="19" spans="1:17" s="175" customFormat="1" ht="99.95" customHeight="1" x14ac:dyDescent="0.2">
      <c r="A19" s="244">
        <v>41712</v>
      </c>
      <c r="B19" s="70" t="s">
        <v>641</v>
      </c>
      <c r="C19" s="70" t="s">
        <v>24</v>
      </c>
      <c r="D19" s="72" t="s">
        <v>730</v>
      </c>
      <c r="E19" s="87" t="s">
        <v>1555</v>
      </c>
      <c r="F19" s="87" t="s">
        <v>1557</v>
      </c>
      <c r="G19" s="87" t="s">
        <v>1556</v>
      </c>
      <c r="H19" s="87" t="s">
        <v>1558</v>
      </c>
      <c r="I19" s="87"/>
      <c r="J19" s="87" t="s">
        <v>1559</v>
      </c>
      <c r="K19" s="87" t="s">
        <v>731</v>
      </c>
      <c r="L19" s="87" t="s">
        <v>1553</v>
      </c>
      <c r="M19" s="87" t="s">
        <v>1560</v>
      </c>
      <c r="N19" s="87" t="s">
        <v>1554</v>
      </c>
      <c r="O19" s="87" t="s">
        <v>1116</v>
      </c>
      <c r="P19" s="87" t="s">
        <v>1772</v>
      </c>
      <c r="Q19" s="234" t="s">
        <v>1552</v>
      </c>
    </row>
    <row r="20" spans="1:17" s="175" customFormat="1" ht="99.95" customHeight="1" x14ac:dyDescent="0.2">
      <c r="A20" s="244">
        <v>41712</v>
      </c>
      <c r="B20" s="70" t="s">
        <v>641</v>
      </c>
      <c r="C20" s="70" t="s">
        <v>161</v>
      </c>
      <c r="D20" s="72" t="s">
        <v>732</v>
      </c>
      <c r="E20" s="87"/>
      <c r="F20" s="87"/>
      <c r="G20" s="87"/>
      <c r="H20" s="87"/>
      <c r="I20" s="87"/>
      <c r="J20" s="87"/>
      <c r="K20" s="87" t="s">
        <v>733</v>
      </c>
      <c r="L20" s="87"/>
      <c r="M20" s="87" t="s">
        <v>1562</v>
      </c>
      <c r="N20" s="87"/>
      <c r="O20" s="87" t="s">
        <v>1118</v>
      </c>
      <c r="P20" s="87" t="s">
        <v>1564</v>
      </c>
      <c r="Q20" s="234" t="s">
        <v>1561</v>
      </c>
    </row>
    <row r="21" spans="1:17" s="175" customFormat="1" ht="99.95" customHeight="1" x14ac:dyDescent="0.2">
      <c r="A21" s="244">
        <v>41726</v>
      </c>
      <c r="B21" s="70" t="s">
        <v>311</v>
      </c>
      <c r="C21" s="70" t="s">
        <v>164</v>
      </c>
      <c r="D21" s="72" t="s">
        <v>734</v>
      </c>
      <c r="E21" s="87" t="s">
        <v>1565</v>
      </c>
      <c r="F21" s="87"/>
      <c r="G21" s="87" t="s">
        <v>1567</v>
      </c>
      <c r="H21" s="87"/>
      <c r="I21" s="87"/>
      <c r="J21" s="87"/>
      <c r="K21" s="87" t="s">
        <v>1566</v>
      </c>
      <c r="L21" s="87"/>
      <c r="M21" s="87"/>
      <c r="N21" s="87"/>
      <c r="O21" s="87" t="s">
        <v>1119</v>
      </c>
      <c r="P21" s="87" t="s">
        <v>1179</v>
      </c>
      <c r="Q21" s="234" t="s">
        <v>1563</v>
      </c>
    </row>
    <row r="22" spans="1:17" s="175" customFormat="1" ht="99.95" customHeight="1" x14ac:dyDescent="0.2">
      <c r="A22" s="244">
        <v>41754</v>
      </c>
      <c r="B22" s="70" t="s">
        <v>641</v>
      </c>
      <c r="C22" s="70" t="s">
        <v>24</v>
      </c>
      <c r="D22" s="72" t="s">
        <v>735</v>
      </c>
      <c r="E22" s="87" t="s">
        <v>1569</v>
      </c>
      <c r="F22" s="87" t="s">
        <v>1574</v>
      </c>
      <c r="G22" s="87" t="s">
        <v>1570</v>
      </c>
      <c r="H22" s="87" t="s">
        <v>1571</v>
      </c>
      <c r="I22" s="87" t="s">
        <v>1572</v>
      </c>
      <c r="J22" s="87" t="s">
        <v>1573</v>
      </c>
      <c r="K22" s="87" t="s">
        <v>736</v>
      </c>
      <c r="L22" s="87"/>
      <c r="M22" s="87" t="s">
        <v>1575</v>
      </c>
      <c r="N22" s="87" t="s">
        <v>1576</v>
      </c>
      <c r="O22" s="87" t="s">
        <v>1120</v>
      </c>
      <c r="P22" s="87" t="s">
        <v>1577</v>
      </c>
      <c r="Q22" s="234" t="s">
        <v>1568</v>
      </c>
    </row>
    <row r="23" spans="1:17" s="175" customFormat="1" ht="99.95" customHeight="1" x14ac:dyDescent="0.2">
      <c r="A23" s="244">
        <v>41803</v>
      </c>
      <c r="B23" s="70" t="s">
        <v>641</v>
      </c>
      <c r="C23" s="70" t="s">
        <v>60</v>
      </c>
      <c r="D23" s="72" t="s">
        <v>737</v>
      </c>
      <c r="E23" s="87"/>
      <c r="F23" s="87"/>
      <c r="G23" s="87"/>
      <c r="H23" s="87"/>
      <c r="I23" s="87"/>
      <c r="J23" s="87"/>
      <c r="K23" s="87" t="s">
        <v>1180</v>
      </c>
      <c r="L23" s="87"/>
      <c r="M23" s="87"/>
      <c r="N23" s="87"/>
      <c r="O23" s="87" t="s">
        <v>1121</v>
      </c>
      <c r="P23" s="87" t="s">
        <v>1181</v>
      </c>
      <c r="Q23" s="234" t="s">
        <v>1578</v>
      </c>
    </row>
    <row r="24" spans="1:17" s="175" customFormat="1" ht="99.95" customHeight="1" x14ac:dyDescent="0.2">
      <c r="A24" s="244">
        <v>41831</v>
      </c>
      <c r="B24" s="70" t="s">
        <v>641</v>
      </c>
      <c r="C24" s="70" t="s">
        <v>60</v>
      </c>
      <c r="D24" s="72" t="s">
        <v>738</v>
      </c>
      <c r="E24" s="87"/>
      <c r="F24" s="87"/>
      <c r="G24" s="87"/>
      <c r="H24" s="87"/>
      <c r="I24" s="87"/>
      <c r="J24" s="87"/>
      <c r="K24" s="87" t="s">
        <v>1581</v>
      </c>
      <c r="L24" s="87"/>
      <c r="M24" s="87" t="s">
        <v>1580</v>
      </c>
      <c r="N24" s="87"/>
      <c r="O24" s="87" t="s">
        <v>1122</v>
      </c>
      <c r="P24" s="87" t="s">
        <v>1182</v>
      </c>
      <c r="Q24" s="234" t="s">
        <v>1579</v>
      </c>
    </row>
    <row r="25" spans="1:17" s="175" customFormat="1" ht="99.95" customHeight="1" x14ac:dyDescent="0.2">
      <c r="A25" s="244">
        <v>41838</v>
      </c>
      <c r="B25" s="70" t="s">
        <v>641</v>
      </c>
      <c r="C25" s="70" t="s">
        <v>60</v>
      </c>
      <c r="D25" s="72" t="s">
        <v>739</v>
      </c>
      <c r="E25" s="87" t="s">
        <v>1584</v>
      </c>
      <c r="F25" s="87"/>
      <c r="G25" s="87" t="s">
        <v>1585</v>
      </c>
      <c r="H25" s="87"/>
      <c r="I25" s="87"/>
      <c r="J25" s="87"/>
      <c r="K25" s="87" t="s">
        <v>740</v>
      </c>
      <c r="L25" s="87"/>
      <c r="M25" s="87" t="s">
        <v>1583</v>
      </c>
      <c r="N25" s="87"/>
      <c r="O25" s="87" t="s">
        <v>1122</v>
      </c>
      <c r="P25" s="87"/>
      <c r="Q25" s="234" t="s">
        <v>1582</v>
      </c>
    </row>
    <row r="26" spans="1:17" s="175" customFormat="1" ht="99.95" customHeight="1" x14ac:dyDescent="0.2">
      <c r="A26" s="244">
        <v>41852</v>
      </c>
      <c r="B26" s="70" t="s">
        <v>641</v>
      </c>
      <c r="C26" s="70" t="s">
        <v>50</v>
      </c>
      <c r="D26" s="72" t="s">
        <v>1770</v>
      </c>
      <c r="E26" s="87" t="s">
        <v>1587</v>
      </c>
      <c r="F26" s="87"/>
      <c r="G26" s="87" t="s">
        <v>1588</v>
      </c>
      <c r="H26" s="87"/>
      <c r="I26" s="87"/>
      <c r="J26" s="87"/>
      <c r="K26" s="87"/>
      <c r="L26" s="87"/>
      <c r="M26" s="87"/>
      <c r="N26" s="87"/>
      <c r="O26" s="87" t="s">
        <v>1123</v>
      </c>
      <c r="P26" s="87" t="s">
        <v>741</v>
      </c>
      <c r="Q26" s="234" t="s">
        <v>1586</v>
      </c>
    </row>
    <row r="27" spans="1:17" s="175" customFormat="1" ht="99.95" customHeight="1" x14ac:dyDescent="0.2">
      <c r="A27" s="244">
        <v>41894</v>
      </c>
      <c r="B27" s="70" t="s">
        <v>641</v>
      </c>
      <c r="C27" s="70" t="s">
        <v>265</v>
      </c>
      <c r="D27" s="72" t="s">
        <v>742</v>
      </c>
      <c r="E27" s="87" t="s">
        <v>1591</v>
      </c>
      <c r="F27" s="87" t="s">
        <v>1592</v>
      </c>
      <c r="G27" s="87" t="s">
        <v>1590</v>
      </c>
      <c r="H27" s="87"/>
      <c r="I27" s="87"/>
      <c r="J27" s="87"/>
      <c r="K27" s="87" t="s">
        <v>743</v>
      </c>
      <c r="L27" s="87" t="s">
        <v>1161</v>
      </c>
      <c r="M27" s="87"/>
      <c r="N27" s="87"/>
      <c r="O27" s="87" t="s">
        <v>1124</v>
      </c>
      <c r="P27" s="87"/>
      <c r="Q27" s="234" t="s">
        <v>1589</v>
      </c>
    </row>
    <row r="28" spans="1:17" s="175" customFormat="1" ht="99.95" customHeight="1" x14ac:dyDescent="0.2">
      <c r="A28" s="244">
        <v>41894</v>
      </c>
      <c r="B28" s="70" t="s">
        <v>311</v>
      </c>
      <c r="C28" s="70" t="s">
        <v>180</v>
      </c>
      <c r="D28" s="72" t="s">
        <v>744</v>
      </c>
      <c r="E28" s="87"/>
      <c r="F28" s="87"/>
      <c r="G28" s="87"/>
      <c r="H28" s="87"/>
      <c r="I28" s="87"/>
      <c r="J28" s="87"/>
      <c r="K28" s="87" t="s">
        <v>1594</v>
      </c>
      <c r="L28" s="87"/>
      <c r="M28" s="87"/>
      <c r="N28" s="87"/>
      <c r="O28" s="87" t="s">
        <v>1125</v>
      </c>
      <c r="P28" s="87"/>
      <c r="Q28" s="234" t="s">
        <v>1593</v>
      </c>
    </row>
    <row r="29" spans="1:17" s="175" customFormat="1" ht="99.95" customHeight="1" x14ac:dyDescent="0.2">
      <c r="A29" s="244">
        <v>41901</v>
      </c>
      <c r="B29" s="70" t="s">
        <v>311</v>
      </c>
      <c r="C29" s="70" t="s">
        <v>164</v>
      </c>
      <c r="D29" s="72" t="s">
        <v>745</v>
      </c>
      <c r="E29" s="87"/>
      <c r="F29" s="87"/>
      <c r="G29" s="87"/>
      <c r="H29" s="87"/>
      <c r="I29" s="87"/>
      <c r="J29" s="87"/>
      <c r="K29" s="87"/>
      <c r="L29" s="87"/>
      <c r="M29" s="87"/>
      <c r="N29" s="87"/>
      <c r="O29" s="87" t="s">
        <v>1126</v>
      </c>
      <c r="P29" s="87" t="s">
        <v>746</v>
      </c>
      <c r="Q29" s="234" t="s">
        <v>1595</v>
      </c>
    </row>
    <row r="30" spans="1:17" s="175" customFormat="1" ht="99.95" customHeight="1" x14ac:dyDescent="0.2">
      <c r="A30" s="244">
        <v>41943</v>
      </c>
      <c r="B30" s="70" t="s">
        <v>1715</v>
      </c>
      <c r="C30" s="70" t="s">
        <v>24</v>
      </c>
      <c r="D30" s="72" t="s">
        <v>747</v>
      </c>
      <c r="E30" s="87"/>
      <c r="F30" s="87"/>
      <c r="G30" s="87"/>
      <c r="H30" s="87"/>
      <c r="I30" s="87"/>
      <c r="J30" s="87"/>
      <c r="K30" s="87" t="s">
        <v>1597</v>
      </c>
      <c r="L30" s="87"/>
      <c r="M30" s="87" t="s">
        <v>1598</v>
      </c>
      <c r="N30" s="87"/>
      <c r="O30" s="87" t="s">
        <v>1127</v>
      </c>
      <c r="P30" s="87"/>
      <c r="Q30" s="234" t="s">
        <v>1596</v>
      </c>
    </row>
    <row r="31" spans="1:17" s="175" customFormat="1" ht="99.95" customHeight="1" x14ac:dyDescent="0.2">
      <c r="A31" s="244">
        <v>41957</v>
      </c>
      <c r="B31" s="70" t="s">
        <v>641</v>
      </c>
      <c r="C31" s="70" t="s">
        <v>273</v>
      </c>
      <c r="D31" s="72" t="s">
        <v>748</v>
      </c>
      <c r="E31" s="87"/>
      <c r="F31" s="87" t="s">
        <v>1600</v>
      </c>
      <c r="G31" s="87"/>
      <c r="H31" s="87"/>
      <c r="I31" s="87"/>
      <c r="J31" s="87"/>
      <c r="K31" s="87"/>
      <c r="L31" s="87"/>
      <c r="M31" s="87"/>
      <c r="N31" s="87"/>
      <c r="O31" s="87" t="s">
        <v>1128</v>
      </c>
      <c r="P31" s="87"/>
      <c r="Q31" s="234" t="s">
        <v>1599</v>
      </c>
    </row>
    <row r="32" spans="1:17" s="175" customFormat="1" ht="99.95" customHeight="1" x14ac:dyDescent="0.2">
      <c r="A32" s="244">
        <v>41971</v>
      </c>
      <c r="B32" s="70" t="s">
        <v>1715</v>
      </c>
      <c r="C32" s="70" t="s">
        <v>180</v>
      </c>
      <c r="D32" s="72" t="s">
        <v>749</v>
      </c>
      <c r="E32" s="87"/>
      <c r="F32" s="87"/>
      <c r="G32" s="87" t="s">
        <v>1602</v>
      </c>
      <c r="H32" s="87"/>
      <c r="I32" s="87"/>
      <c r="J32" s="87"/>
      <c r="K32" s="87" t="s">
        <v>1156</v>
      </c>
      <c r="L32" s="87"/>
      <c r="M32" s="87"/>
      <c r="N32" s="87"/>
      <c r="O32" s="87" t="s">
        <v>1129</v>
      </c>
      <c r="P32" s="87" t="s">
        <v>750</v>
      </c>
      <c r="Q32" s="234" t="s">
        <v>1601</v>
      </c>
    </row>
    <row r="33" spans="1:17" s="175" customFormat="1" ht="99.95" customHeight="1" x14ac:dyDescent="0.2">
      <c r="A33" s="244">
        <v>41985</v>
      </c>
      <c r="B33" s="70" t="s">
        <v>641</v>
      </c>
      <c r="C33" s="70" t="s">
        <v>300</v>
      </c>
      <c r="D33" s="72" t="s">
        <v>751</v>
      </c>
      <c r="E33" s="87" t="s">
        <v>1626</v>
      </c>
      <c r="F33" s="87"/>
      <c r="G33" s="87" t="s">
        <v>1605</v>
      </c>
      <c r="H33" s="87"/>
      <c r="I33" s="87"/>
      <c r="J33" s="87"/>
      <c r="K33" s="87" t="s">
        <v>1183</v>
      </c>
      <c r="L33" s="87" t="s">
        <v>752</v>
      </c>
      <c r="M33" s="87" t="s">
        <v>1184</v>
      </c>
      <c r="N33" s="87"/>
      <c r="O33" s="87" t="s">
        <v>1116</v>
      </c>
      <c r="P33" s="87"/>
      <c r="Q33" s="234" t="s">
        <v>1603</v>
      </c>
    </row>
    <row r="34" spans="1:17" s="175" customFormat="1" ht="99.95" customHeight="1" x14ac:dyDescent="0.2">
      <c r="A34" s="271">
        <v>41915</v>
      </c>
      <c r="B34" s="13" t="s">
        <v>641</v>
      </c>
      <c r="C34" s="13" t="s">
        <v>108</v>
      </c>
      <c r="D34" s="72" t="s">
        <v>1102</v>
      </c>
      <c r="E34" s="178" t="s">
        <v>1606</v>
      </c>
      <c r="F34" s="235"/>
      <c r="G34" s="178"/>
      <c r="H34" s="178"/>
      <c r="I34" s="178"/>
      <c r="J34" s="87"/>
      <c r="K34" s="178" t="s">
        <v>1158</v>
      </c>
      <c r="L34" s="235" t="s">
        <v>687</v>
      </c>
      <c r="M34" s="235" t="s">
        <v>688</v>
      </c>
      <c r="N34" s="179"/>
      <c r="O34" s="179" t="s">
        <v>689</v>
      </c>
      <c r="P34" s="179" t="s">
        <v>1774</v>
      </c>
      <c r="Q34" s="234" t="s">
        <v>1604</v>
      </c>
    </row>
    <row r="35" spans="1:17" s="175" customFormat="1" ht="99.95" customHeight="1" x14ac:dyDescent="0.2">
      <c r="A35" s="271">
        <v>41908</v>
      </c>
      <c r="B35" s="13" t="s">
        <v>679</v>
      </c>
      <c r="C35" s="13" t="s">
        <v>24</v>
      </c>
      <c r="D35" s="72" t="s">
        <v>1103</v>
      </c>
      <c r="E35" s="178" t="s">
        <v>1612</v>
      </c>
      <c r="F35" s="178" t="s">
        <v>1609</v>
      </c>
      <c r="G35" s="178" t="s">
        <v>1610</v>
      </c>
      <c r="H35" s="178" t="s">
        <v>1611</v>
      </c>
      <c r="I35" s="179"/>
      <c r="J35" s="87"/>
      <c r="K35" s="235" t="s">
        <v>690</v>
      </c>
      <c r="L35" s="178" t="s">
        <v>691</v>
      </c>
      <c r="M35" s="178" t="s">
        <v>1608</v>
      </c>
      <c r="N35" s="178"/>
      <c r="O35" s="179" t="s">
        <v>692</v>
      </c>
      <c r="P35" s="179"/>
      <c r="Q35" s="234" t="s">
        <v>1607</v>
      </c>
    </row>
    <row r="36" spans="1:17" s="175" customFormat="1" ht="99.95" customHeight="1" x14ac:dyDescent="0.2">
      <c r="A36" s="271">
        <v>41922</v>
      </c>
      <c r="B36" s="13" t="s">
        <v>641</v>
      </c>
      <c r="C36" s="13" t="s">
        <v>18</v>
      </c>
      <c r="D36" s="72" t="s">
        <v>1104</v>
      </c>
      <c r="E36" s="178"/>
      <c r="F36" s="178" t="s">
        <v>1627</v>
      </c>
      <c r="G36" s="178" t="s">
        <v>1628</v>
      </c>
      <c r="H36" s="178"/>
      <c r="I36" s="179"/>
      <c r="J36" s="87"/>
      <c r="K36" s="178" t="s">
        <v>1159</v>
      </c>
      <c r="L36" s="178" t="s">
        <v>1160</v>
      </c>
      <c r="M36" s="178"/>
      <c r="N36" s="179"/>
      <c r="O36" s="179" t="s">
        <v>1185</v>
      </c>
      <c r="P36" s="179" t="s">
        <v>1773</v>
      </c>
      <c r="Q36" s="234" t="s">
        <v>1613</v>
      </c>
    </row>
    <row r="37" spans="1:17" s="175" customFormat="1" ht="99.95" customHeight="1" x14ac:dyDescent="0.2">
      <c r="A37" s="271">
        <v>41768</v>
      </c>
      <c r="B37" s="13" t="s">
        <v>641</v>
      </c>
      <c r="C37" s="13" t="s">
        <v>999</v>
      </c>
      <c r="D37" s="72" t="s">
        <v>693</v>
      </c>
      <c r="E37" s="178" t="s">
        <v>1619</v>
      </c>
      <c r="F37" s="178" t="s">
        <v>1617</v>
      </c>
      <c r="G37" s="178" t="s">
        <v>1618</v>
      </c>
      <c r="H37" s="178" t="s">
        <v>1615</v>
      </c>
      <c r="I37" s="179" t="s">
        <v>1616</v>
      </c>
      <c r="J37" s="87" t="s">
        <v>1620</v>
      </c>
      <c r="K37" s="178" t="s">
        <v>694</v>
      </c>
      <c r="L37" s="178" t="s">
        <v>695</v>
      </c>
      <c r="M37" s="178" t="s">
        <v>696</v>
      </c>
      <c r="N37" s="179" t="s">
        <v>697</v>
      </c>
      <c r="O37" s="179" t="s">
        <v>698</v>
      </c>
      <c r="P37" s="179" t="s">
        <v>699</v>
      </c>
      <c r="Q37" s="145" t="s">
        <v>1614</v>
      </c>
    </row>
    <row r="38" spans="1:17" s="175" customFormat="1" ht="99.95" customHeight="1" x14ac:dyDescent="0.2">
      <c r="A38" s="271">
        <v>42343</v>
      </c>
      <c r="B38" s="119" t="s">
        <v>641</v>
      </c>
      <c r="C38" s="119" t="s">
        <v>1000</v>
      </c>
      <c r="D38" s="72" t="s">
        <v>1621</v>
      </c>
      <c r="E38" s="178" t="s">
        <v>1623</v>
      </c>
      <c r="F38" s="178"/>
      <c r="G38" s="178"/>
      <c r="H38" s="178"/>
      <c r="I38" s="179"/>
      <c r="J38" s="87"/>
      <c r="K38" s="178" t="s">
        <v>700</v>
      </c>
      <c r="L38" s="178" t="s">
        <v>700</v>
      </c>
      <c r="M38" s="178"/>
      <c r="N38" s="179"/>
      <c r="O38" s="178" t="s">
        <v>701</v>
      </c>
      <c r="P38" s="87"/>
      <c r="Q38" s="234" t="s">
        <v>1622</v>
      </c>
    </row>
    <row r="39" spans="1:17" s="175" customFormat="1" ht="99.95" customHeight="1" x14ac:dyDescent="0.2">
      <c r="A39" s="271">
        <v>41845</v>
      </c>
      <c r="B39" s="119" t="s">
        <v>311</v>
      </c>
      <c r="C39" s="119" t="s">
        <v>580</v>
      </c>
      <c r="D39" s="72" t="s">
        <v>1101</v>
      </c>
      <c r="E39" s="178" t="s">
        <v>1629</v>
      </c>
      <c r="F39" s="178"/>
      <c r="G39" s="178"/>
      <c r="H39" s="178"/>
      <c r="I39" s="179"/>
      <c r="J39" s="87" t="s">
        <v>1630</v>
      </c>
      <c r="K39" s="178" t="s">
        <v>702</v>
      </c>
      <c r="L39" s="178" t="s">
        <v>702</v>
      </c>
      <c r="M39" s="178"/>
      <c r="N39" s="179"/>
      <c r="O39" s="181" t="s">
        <v>1664</v>
      </c>
      <c r="P39" s="87"/>
      <c r="Q39" s="234" t="s">
        <v>1624</v>
      </c>
    </row>
    <row r="40" spans="1:17" x14ac:dyDescent="0.2">
      <c r="D40" s="164" t="s">
        <v>1647</v>
      </c>
      <c r="E40" s="165">
        <f>COUNTA(E2:E39)</f>
        <v>20</v>
      </c>
      <c r="F40" s="165">
        <f>COUNTA(F2:F39)</f>
        <v>12</v>
      </c>
      <c r="G40" s="165">
        <f>COUNTA(G2:G39)</f>
        <v>15</v>
      </c>
      <c r="H40" s="165">
        <f>COUNTA(H2:H39)</f>
        <v>6</v>
      </c>
      <c r="I40" s="165">
        <f t="shared" ref="I40:J40" si="0">COUNTA(I2:I39)</f>
        <v>3</v>
      </c>
      <c r="J40" s="165">
        <f t="shared" si="0"/>
        <v>8</v>
      </c>
      <c r="K40" s="165">
        <f>COUNTA(K2:K39)</f>
        <v>29</v>
      </c>
      <c r="L40" s="165">
        <f>COUNTA(L2:L39)</f>
        <v>14</v>
      </c>
      <c r="M40" s="165">
        <f>COUNTA(M2:M39)</f>
        <v>17</v>
      </c>
      <c r="N40" s="165">
        <f>COUNTA(N2:N39)</f>
        <v>5</v>
      </c>
    </row>
  </sheetData>
  <hyperlinks>
    <hyperlink ref="Q2" r:id="rId1"/>
    <hyperlink ref="Q19" r:id="rId2"/>
    <hyperlink ref="Q22" r:id="rId3"/>
    <hyperlink ref="Q17" r:id="rId4"/>
    <hyperlink ref="Q4" r:id="rId5"/>
  </hyperlinks>
  <pageMargins left="0.25" right="0.25" top="0.75" bottom="0.75" header="0.3" footer="0.3"/>
  <pageSetup scale="31" fitToHeight="0" orientation="landscape" r:id="rId6"/>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5"/>
  <sheetViews>
    <sheetView zoomScaleNormal="100" workbookViewId="0">
      <pane xSplit="5" ySplit="1" topLeftCell="F2" activePane="bottomRight" state="frozen"/>
      <selection pane="topRight" activeCell="F1" sqref="F1"/>
      <selection pane="bottomLeft" activeCell="A2" sqref="A2"/>
      <selection pane="bottomRight"/>
    </sheetView>
  </sheetViews>
  <sheetFormatPr defaultColWidth="11" defaultRowHeight="15.75" x14ac:dyDescent="0.25"/>
  <cols>
    <col min="1" max="1" width="7.875" customWidth="1"/>
    <col min="2" max="2" width="8.875" customWidth="1"/>
    <col min="3" max="3" width="6.375" customWidth="1"/>
    <col min="4" max="4" width="6.75" customWidth="1"/>
    <col min="5" max="5" width="23" customWidth="1"/>
    <col min="6" max="6" width="26.625" customWidth="1"/>
    <col min="7" max="15" width="25.625" customWidth="1"/>
    <col min="16" max="16" width="29.375" customWidth="1"/>
    <col min="17" max="17" width="24" customWidth="1"/>
  </cols>
  <sheetData>
    <row r="1" spans="1:18" s="9" customFormat="1" ht="15" customHeight="1" x14ac:dyDescent="0.2">
      <c r="A1" s="54" t="s">
        <v>11</v>
      </c>
      <c r="B1" s="54" t="s">
        <v>1678</v>
      </c>
      <c r="C1" s="54" t="s">
        <v>12</v>
      </c>
      <c r="D1" s="54" t="s">
        <v>13</v>
      </c>
      <c r="E1" s="54" t="s">
        <v>1680</v>
      </c>
      <c r="F1" s="67" t="s">
        <v>1682</v>
      </c>
      <c r="G1" s="67" t="s">
        <v>1683</v>
      </c>
      <c r="H1" s="67" t="s">
        <v>1665</v>
      </c>
      <c r="I1" s="67" t="s">
        <v>1684</v>
      </c>
      <c r="J1" s="67" t="s">
        <v>1685</v>
      </c>
      <c r="K1" s="67" t="s">
        <v>1686</v>
      </c>
      <c r="L1" s="67" t="s">
        <v>1687</v>
      </c>
      <c r="M1" s="67" t="s">
        <v>1666</v>
      </c>
      <c r="N1" s="67" t="s">
        <v>1667</v>
      </c>
      <c r="O1" s="67" t="s">
        <v>1668</v>
      </c>
      <c r="P1" s="54" t="s">
        <v>14</v>
      </c>
      <c r="Q1" s="54" t="s">
        <v>15</v>
      </c>
      <c r="R1" s="117" t="s">
        <v>16</v>
      </c>
    </row>
    <row r="2" spans="1:18" ht="99.95" customHeight="1" x14ac:dyDescent="0.25">
      <c r="A2" s="243">
        <v>41551</v>
      </c>
      <c r="B2" s="69" t="s">
        <v>659</v>
      </c>
      <c r="C2" s="69" t="s">
        <v>216</v>
      </c>
      <c r="D2" s="69" t="s">
        <v>580</v>
      </c>
      <c r="E2" s="7" t="s">
        <v>660</v>
      </c>
      <c r="F2" s="180" t="s">
        <v>1054</v>
      </c>
      <c r="G2" s="180"/>
      <c r="H2" s="111"/>
      <c r="I2" s="111"/>
      <c r="J2" s="111"/>
      <c r="K2" s="180"/>
      <c r="L2" s="180" t="s">
        <v>1055</v>
      </c>
      <c r="M2" s="180" t="s">
        <v>1056</v>
      </c>
      <c r="N2" s="111"/>
      <c r="O2" s="120"/>
      <c r="P2" s="180" t="s">
        <v>661</v>
      </c>
      <c r="Q2" s="180" t="s">
        <v>1053</v>
      </c>
      <c r="R2" s="180" t="s">
        <v>1781</v>
      </c>
    </row>
    <row r="3" spans="1:18" s="144" customFormat="1" ht="99.95" customHeight="1" x14ac:dyDescent="0.25">
      <c r="A3" s="244">
        <v>41552</v>
      </c>
      <c r="B3" s="70" t="s">
        <v>659</v>
      </c>
      <c r="C3" s="70" t="s">
        <v>311</v>
      </c>
      <c r="D3" s="70" t="s">
        <v>359</v>
      </c>
      <c r="E3" s="33" t="s">
        <v>662</v>
      </c>
      <c r="F3" s="97" t="s">
        <v>663</v>
      </c>
      <c r="G3" s="97"/>
      <c r="H3" s="157"/>
      <c r="I3" s="97"/>
      <c r="J3" s="157"/>
      <c r="K3" s="97"/>
      <c r="L3" s="158" t="s">
        <v>664</v>
      </c>
      <c r="M3" s="97" t="s">
        <v>665</v>
      </c>
      <c r="N3" s="157"/>
      <c r="O3" s="159"/>
      <c r="P3" s="97" t="s">
        <v>666</v>
      </c>
      <c r="Q3" s="97"/>
      <c r="R3" s="97" t="s">
        <v>1780</v>
      </c>
    </row>
    <row r="4" spans="1:18" s="144" customFormat="1" ht="99.95" customHeight="1" x14ac:dyDescent="0.25">
      <c r="A4" s="244">
        <v>41593</v>
      </c>
      <c r="B4" s="70" t="s">
        <v>659</v>
      </c>
      <c r="C4" s="70" t="s">
        <v>311</v>
      </c>
      <c r="D4" s="70" t="s">
        <v>658</v>
      </c>
      <c r="E4" s="5" t="s">
        <v>667</v>
      </c>
      <c r="F4" s="97" t="s">
        <v>1058</v>
      </c>
      <c r="G4" s="97"/>
      <c r="H4" s="97"/>
      <c r="I4" s="97"/>
      <c r="J4" s="97"/>
      <c r="K4" s="97" t="s">
        <v>1057</v>
      </c>
      <c r="L4" s="159" t="s">
        <v>1059</v>
      </c>
      <c r="M4" s="97" t="s">
        <v>1060</v>
      </c>
      <c r="N4" s="97"/>
      <c r="O4" s="159"/>
      <c r="P4" s="97" t="s">
        <v>668</v>
      </c>
      <c r="Q4" s="97"/>
      <c r="R4" s="171" t="s">
        <v>1302</v>
      </c>
    </row>
    <row r="5" spans="1:18" s="144" customFormat="1" ht="99.95" customHeight="1" x14ac:dyDescent="0.25">
      <c r="A5" s="244">
        <v>41600</v>
      </c>
      <c r="B5" s="70" t="s">
        <v>659</v>
      </c>
      <c r="C5" s="70" t="s">
        <v>311</v>
      </c>
      <c r="D5" s="70" t="s">
        <v>164</v>
      </c>
      <c r="E5" s="160" t="s">
        <v>669</v>
      </c>
      <c r="F5" s="97" t="s">
        <v>1317</v>
      </c>
      <c r="G5" s="97"/>
      <c r="H5" s="157"/>
      <c r="I5" s="157"/>
      <c r="J5" s="97"/>
      <c r="K5" s="97" t="s">
        <v>1174</v>
      </c>
      <c r="L5" s="97" t="s">
        <v>1062</v>
      </c>
      <c r="M5" s="97" t="s">
        <v>1061</v>
      </c>
      <c r="N5" s="157"/>
      <c r="O5" s="97"/>
      <c r="P5" s="97" t="s">
        <v>1063</v>
      </c>
      <c r="Q5" s="97"/>
      <c r="R5" s="171" t="s">
        <v>1301</v>
      </c>
    </row>
    <row r="6" spans="1:18" s="144" customFormat="1" ht="99.95" customHeight="1" x14ac:dyDescent="0.25">
      <c r="A6" s="244">
        <v>41369</v>
      </c>
      <c r="B6" s="70" t="s">
        <v>567</v>
      </c>
      <c r="C6" s="70" t="s">
        <v>216</v>
      </c>
      <c r="D6" s="70" t="s">
        <v>24</v>
      </c>
      <c r="E6" s="5" t="s">
        <v>670</v>
      </c>
      <c r="F6" s="97"/>
      <c r="G6" s="97"/>
      <c r="H6" s="97"/>
      <c r="I6" s="97"/>
      <c r="J6" s="97"/>
      <c r="K6" s="97"/>
      <c r="L6" s="97" t="s">
        <v>1065</v>
      </c>
      <c r="M6" s="97" t="s">
        <v>1064</v>
      </c>
      <c r="N6" s="157"/>
      <c r="O6" s="97"/>
      <c r="P6" s="97" t="s">
        <v>671</v>
      </c>
      <c r="Q6" s="159"/>
      <c r="R6" s="171" t="s">
        <v>1303</v>
      </c>
    </row>
    <row r="7" spans="1:18" s="144" customFormat="1" ht="99.95" customHeight="1" x14ac:dyDescent="0.25">
      <c r="A7" s="244">
        <v>41523</v>
      </c>
      <c r="B7" s="70" t="s">
        <v>567</v>
      </c>
      <c r="C7" s="70" t="s">
        <v>216</v>
      </c>
      <c r="D7" s="70" t="s">
        <v>273</v>
      </c>
      <c r="E7" s="33" t="s">
        <v>672</v>
      </c>
      <c r="F7" s="97" t="s">
        <v>1313</v>
      </c>
      <c r="G7" s="97" t="s">
        <v>1311</v>
      </c>
      <c r="H7" s="97" t="s">
        <v>1312</v>
      </c>
      <c r="I7" s="97"/>
      <c r="J7" s="97"/>
      <c r="K7" s="97" t="s">
        <v>1310</v>
      </c>
      <c r="L7" s="159" t="s">
        <v>1066</v>
      </c>
      <c r="M7" s="159" t="s">
        <v>1066</v>
      </c>
      <c r="N7" s="157"/>
      <c r="O7" s="97"/>
      <c r="P7" s="97" t="s">
        <v>673</v>
      </c>
      <c r="Q7" s="97"/>
      <c r="R7" s="97" t="s">
        <v>1304</v>
      </c>
    </row>
    <row r="8" spans="1:18" s="144" customFormat="1" ht="99.95" customHeight="1" x14ac:dyDescent="0.25">
      <c r="A8" s="244">
        <v>41712</v>
      </c>
      <c r="B8" s="70" t="s">
        <v>567</v>
      </c>
      <c r="C8" s="70" t="s">
        <v>311</v>
      </c>
      <c r="D8" s="70" t="s">
        <v>524</v>
      </c>
      <c r="E8" s="5" t="s">
        <v>674</v>
      </c>
      <c r="F8" s="97" t="s">
        <v>1068</v>
      </c>
      <c r="G8" s="97"/>
      <c r="H8" s="97"/>
      <c r="I8" s="97"/>
      <c r="J8" s="97"/>
      <c r="K8" s="97" t="s">
        <v>1067</v>
      </c>
      <c r="L8" s="97" t="s">
        <v>675</v>
      </c>
      <c r="M8" s="97"/>
      <c r="N8" s="97"/>
      <c r="O8" s="97"/>
      <c r="P8" s="97" t="s">
        <v>676</v>
      </c>
      <c r="Q8" s="97" t="s">
        <v>1775</v>
      </c>
      <c r="R8" s="97" t="s">
        <v>1305</v>
      </c>
    </row>
    <row r="9" spans="1:18" s="144" customFormat="1" ht="99.95" customHeight="1" x14ac:dyDescent="0.25">
      <c r="A9" s="244">
        <v>41733</v>
      </c>
      <c r="B9" s="70" t="s">
        <v>567</v>
      </c>
      <c r="C9" s="70" t="s">
        <v>216</v>
      </c>
      <c r="D9" s="70" t="s">
        <v>55</v>
      </c>
      <c r="E9" s="5" t="s">
        <v>677</v>
      </c>
      <c r="F9" s="97" t="s">
        <v>1069</v>
      </c>
      <c r="G9" s="97" t="s">
        <v>1175</v>
      </c>
      <c r="H9" s="97" t="s">
        <v>1071</v>
      </c>
      <c r="I9" s="97"/>
      <c r="J9" s="97" t="s">
        <v>1176</v>
      </c>
      <c r="K9" s="97" t="s">
        <v>1070</v>
      </c>
      <c r="L9" s="159" t="s">
        <v>1072</v>
      </c>
      <c r="M9" s="159" t="s">
        <v>1072</v>
      </c>
      <c r="N9" s="157"/>
      <c r="O9" s="157"/>
      <c r="P9" s="97" t="s">
        <v>678</v>
      </c>
      <c r="Q9" s="157"/>
      <c r="R9" s="171" t="s">
        <v>1306</v>
      </c>
    </row>
    <row r="10" spans="1:18" s="144" customFormat="1" ht="99.95" customHeight="1" x14ac:dyDescent="0.25">
      <c r="A10" s="244">
        <v>41768</v>
      </c>
      <c r="B10" s="70" t="s">
        <v>567</v>
      </c>
      <c r="C10" s="70" t="s">
        <v>679</v>
      </c>
      <c r="D10" s="70" t="s">
        <v>273</v>
      </c>
      <c r="E10" s="5" t="s">
        <v>680</v>
      </c>
      <c r="F10" s="159" t="s">
        <v>1073</v>
      </c>
      <c r="G10" s="97"/>
      <c r="H10" s="97" t="s">
        <v>1177</v>
      </c>
      <c r="I10" s="157"/>
      <c r="J10" s="159"/>
      <c r="K10" s="159"/>
      <c r="L10" s="97"/>
      <c r="M10" s="97"/>
      <c r="N10" s="97"/>
      <c r="O10" s="161"/>
      <c r="P10" s="97" t="s">
        <v>681</v>
      </c>
      <c r="Q10" s="97" t="s">
        <v>1776</v>
      </c>
      <c r="R10" s="97" t="s">
        <v>1307</v>
      </c>
    </row>
    <row r="11" spans="1:18" s="144" customFormat="1" ht="99.95" customHeight="1" x14ac:dyDescent="0.25">
      <c r="A11" s="244">
        <v>41964</v>
      </c>
      <c r="B11" s="70" t="s">
        <v>567</v>
      </c>
      <c r="C11" s="70" t="s">
        <v>216</v>
      </c>
      <c r="D11" s="70" t="s">
        <v>164</v>
      </c>
      <c r="E11" s="160" t="s">
        <v>682</v>
      </c>
      <c r="F11" s="97" t="s">
        <v>1316</v>
      </c>
      <c r="G11" s="97"/>
      <c r="H11" s="157"/>
      <c r="I11" s="157"/>
      <c r="J11" s="159"/>
      <c r="K11" s="97" t="s">
        <v>1074</v>
      </c>
      <c r="L11" s="97" t="s">
        <v>1075</v>
      </c>
      <c r="M11" s="97"/>
      <c r="N11" s="157"/>
      <c r="O11" s="97"/>
      <c r="P11" s="97" t="s">
        <v>683</v>
      </c>
      <c r="Q11" s="159"/>
      <c r="R11" s="171" t="s">
        <v>1308</v>
      </c>
    </row>
    <row r="12" spans="1:18" s="144" customFormat="1" ht="99.95" customHeight="1" x14ac:dyDescent="0.25">
      <c r="A12" s="244">
        <v>41971</v>
      </c>
      <c r="B12" s="70" t="s">
        <v>684</v>
      </c>
      <c r="C12" s="70" t="s">
        <v>311</v>
      </c>
      <c r="D12" s="70" t="s">
        <v>55</v>
      </c>
      <c r="E12" s="33" t="s">
        <v>685</v>
      </c>
      <c r="F12" s="97"/>
      <c r="G12" s="97"/>
      <c r="H12" s="97" t="s">
        <v>1315</v>
      </c>
      <c r="I12" s="157"/>
      <c r="J12" s="97" t="s">
        <v>1314</v>
      </c>
      <c r="K12" s="157" t="s">
        <v>1050</v>
      </c>
      <c r="L12" s="97" t="s">
        <v>1052</v>
      </c>
      <c r="M12" s="157"/>
      <c r="N12" s="157"/>
      <c r="O12" s="157"/>
      <c r="P12" s="97" t="s">
        <v>1051</v>
      </c>
      <c r="Q12" s="97" t="s">
        <v>1178</v>
      </c>
      <c r="R12" s="97" t="s">
        <v>1779</v>
      </c>
    </row>
    <row r="13" spans="1:18" s="144" customFormat="1" ht="99.95" customHeight="1" x14ac:dyDescent="0.25">
      <c r="A13" s="273">
        <v>41873</v>
      </c>
      <c r="B13" s="13" t="s">
        <v>659</v>
      </c>
      <c r="C13" s="118" t="s">
        <v>311</v>
      </c>
      <c r="D13" s="119" t="s">
        <v>625</v>
      </c>
      <c r="E13" s="5" t="s">
        <v>998</v>
      </c>
      <c r="F13" s="123" t="s">
        <v>1077</v>
      </c>
      <c r="G13" s="162"/>
      <c r="H13" s="162"/>
      <c r="I13" s="131"/>
      <c r="J13" s="130"/>
      <c r="K13" s="130"/>
      <c r="L13" s="168" t="s">
        <v>1079</v>
      </c>
      <c r="M13" s="123" t="s">
        <v>1078</v>
      </c>
      <c r="N13" s="162"/>
      <c r="O13" s="162"/>
      <c r="P13" s="123" t="s">
        <v>686</v>
      </c>
      <c r="Q13" s="123" t="s">
        <v>1076</v>
      </c>
      <c r="R13" s="171" t="s">
        <v>1309</v>
      </c>
    </row>
    <row r="14" spans="1:18" s="183" customFormat="1" ht="99.95" customHeight="1" x14ac:dyDescent="0.2">
      <c r="A14" s="244">
        <v>41187</v>
      </c>
      <c r="B14" s="70" t="s">
        <v>312</v>
      </c>
      <c r="C14" s="70" t="s">
        <v>311</v>
      </c>
      <c r="D14" s="70" t="s">
        <v>273</v>
      </c>
      <c r="E14" s="72" t="s">
        <v>1777</v>
      </c>
      <c r="F14" s="87" t="s">
        <v>313</v>
      </c>
      <c r="G14" s="138" t="s">
        <v>315</v>
      </c>
      <c r="H14" s="87" t="s">
        <v>314</v>
      </c>
      <c r="I14" s="139"/>
      <c r="J14" s="139"/>
      <c r="K14" s="138" t="s">
        <v>319</v>
      </c>
      <c r="L14" s="188" t="s">
        <v>316</v>
      </c>
      <c r="M14" s="87" t="s">
        <v>317</v>
      </c>
      <c r="N14" s="139"/>
      <c r="O14" s="87" t="s">
        <v>318</v>
      </c>
      <c r="P14" s="138" t="s">
        <v>320</v>
      </c>
      <c r="Q14" s="139"/>
      <c r="R14" s="145" t="s">
        <v>1778</v>
      </c>
    </row>
    <row r="15" spans="1:18" x14ac:dyDescent="0.25">
      <c r="E15" s="5" t="s">
        <v>1046</v>
      </c>
      <c r="F15" s="150">
        <f t="shared" ref="F15:O15" si="0">COUNTA(F2:F14)</f>
        <v>11</v>
      </c>
      <c r="G15" s="150">
        <f t="shared" si="0"/>
        <v>3</v>
      </c>
      <c r="H15" s="150">
        <f t="shared" si="0"/>
        <v>5</v>
      </c>
      <c r="I15" s="150">
        <f t="shared" si="0"/>
        <v>0</v>
      </c>
      <c r="J15" s="150">
        <f t="shared" si="0"/>
        <v>2</v>
      </c>
      <c r="K15" s="150">
        <f t="shared" si="0"/>
        <v>8</v>
      </c>
      <c r="L15" s="150">
        <f t="shared" si="0"/>
        <v>12</v>
      </c>
      <c r="M15" s="150">
        <f t="shared" si="0"/>
        <v>9</v>
      </c>
      <c r="N15" s="150">
        <f t="shared" si="0"/>
        <v>0</v>
      </c>
      <c r="O15" s="150">
        <f t="shared" si="0"/>
        <v>1</v>
      </c>
    </row>
  </sheetData>
  <hyperlinks>
    <hyperlink ref="R13" r:id="rId1"/>
    <hyperlink ref="R11" r:id="rId2"/>
    <hyperlink ref="R6" r:id="rId3"/>
    <hyperlink ref="R5" r:id="rId4"/>
    <hyperlink ref="R4" r:id="rId5"/>
    <hyperlink ref="R9" r:id="rId6"/>
  </hyperlinks>
  <pageMargins left="0.25" right="0.25" top="0.75" bottom="0.75" header="0.3" footer="0.3"/>
  <pageSetup scale="31" fitToHeight="0" orientation="landscape" r:id="rId7"/>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15"/>
  <sheetViews>
    <sheetView zoomScaleNormal="100" workbookViewId="0">
      <pane xSplit="4" ySplit="1" topLeftCell="E2" activePane="bottomRight" state="frozen"/>
      <selection pane="topRight" activeCell="F1" sqref="F1"/>
      <selection pane="bottomLeft" activeCell="A2" sqref="A2"/>
      <selection pane="bottomRight"/>
    </sheetView>
  </sheetViews>
  <sheetFormatPr defaultColWidth="11" defaultRowHeight="15.75" x14ac:dyDescent="0.25"/>
  <cols>
    <col min="1" max="1" width="7.25" customWidth="1"/>
    <col min="2" max="2" width="7.375" customWidth="1"/>
    <col min="3" max="3" width="7.125" customWidth="1"/>
    <col min="4" max="4" width="23.125" customWidth="1"/>
    <col min="5" max="14" width="25.625" customWidth="1"/>
    <col min="15" max="15" width="28.625" customWidth="1"/>
    <col min="16" max="16" width="25.125" customWidth="1"/>
    <col min="17" max="17" width="17.875" style="169" customWidth="1"/>
  </cols>
  <sheetData>
    <row r="1" spans="1:17" x14ac:dyDescent="0.25">
      <c r="A1" s="242" t="s">
        <v>11</v>
      </c>
      <c r="B1" s="113" t="s">
        <v>12</v>
      </c>
      <c r="C1" s="113" t="s">
        <v>13</v>
      </c>
      <c r="D1" s="275" t="s">
        <v>1680</v>
      </c>
      <c r="E1" s="67" t="s">
        <v>1682</v>
      </c>
      <c r="F1" s="67" t="s">
        <v>1683</v>
      </c>
      <c r="G1" s="67" t="s">
        <v>1665</v>
      </c>
      <c r="H1" s="67" t="s">
        <v>1684</v>
      </c>
      <c r="I1" s="67" t="s">
        <v>1685</v>
      </c>
      <c r="J1" s="67" t="s">
        <v>1686</v>
      </c>
      <c r="K1" s="67" t="s">
        <v>1687</v>
      </c>
      <c r="L1" s="67" t="s">
        <v>1666</v>
      </c>
      <c r="M1" s="67" t="s">
        <v>1667</v>
      </c>
      <c r="N1" s="67" t="s">
        <v>1668</v>
      </c>
      <c r="O1" s="114" t="s">
        <v>14</v>
      </c>
      <c r="P1" s="114" t="s">
        <v>15</v>
      </c>
      <c r="Q1" s="170" t="s">
        <v>16</v>
      </c>
    </row>
    <row r="2" spans="1:17" s="144" customFormat="1" ht="99.95" customHeight="1" x14ac:dyDescent="0.25">
      <c r="A2" s="274">
        <v>41292</v>
      </c>
      <c r="B2" s="219" t="s">
        <v>626</v>
      </c>
      <c r="C2" s="219" t="s">
        <v>236</v>
      </c>
      <c r="D2" s="220" t="s">
        <v>627</v>
      </c>
      <c r="E2" s="186"/>
      <c r="F2" s="186"/>
      <c r="G2" s="186"/>
      <c r="H2" s="186"/>
      <c r="I2" s="186"/>
      <c r="J2" s="186"/>
      <c r="K2" s="186" t="s">
        <v>1168</v>
      </c>
      <c r="L2" s="186" t="s">
        <v>1169</v>
      </c>
      <c r="M2" s="186"/>
      <c r="N2" s="186"/>
      <c r="O2" s="186" t="s">
        <v>628</v>
      </c>
      <c r="P2" s="186"/>
      <c r="Q2" s="255" t="s">
        <v>1170</v>
      </c>
    </row>
    <row r="3" spans="1:17" s="144" customFormat="1" ht="99.95" customHeight="1" x14ac:dyDescent="0.25">
      <c r="A3" s="274">
        <v>41390</v>
      </c>
      <c r="B3" s="219" t="s">
        <v>629</v>
      </c>
      <c r="C3" s="219" t="s">
        <v>236</v>
      </c>
      <c r="D3" s="220" t="s">
        <v>630</v>
      </c>
      <c r="E3" s="186"/>
      <c r="F3" s="186"/>
      <c r="G3" s="186"/>
      <c r="H3" s="186"/>
      <c r="I3" s="186"/>
      <c r="J3" s="186"/>
      <c r="K3" s="186"/>
      <c r="L3" s="186"/>
      <c r="M3" s="186"/>
      <c r="N3" s="186"/>
      <c r="O3" s="186" t="s">
        <v>1093</v>
      </c>
      <c r="P3" s="186" t="s">
        <v>1171</v>
      </c>
      <c r="Q3" s="255" t="s">
        <v>1322</v>
      </c>
    </row>
    <row r="4" spans="1:17" s="144" customFormat="1" ht="99.95" customHeight="1" x14ac:dyDescent="0.25">
      <c r="A4" s="274">
        <v>41628</v>
      </c>
      <c r="B4" s="219" t="s">
        <v>629</v>
      </c>
      <c r="C4" s="219" t="s">
        <v>236</v>
      </c>
      <c r="D4" s="222" t="s">
        <v>631</v>
      </c>
      <c r="E4" s="186"/>
      <c r="F4" s="186"/>
      <c r="G4" s="186"/>
      <c r="H4" s="186"/>
      <c r="I4" s="186"/>
      <c r="J4" s="186"/>
      <c r="K4" s="186" t="s">
        <v>1172</v>
      </c>
      <c r="L4" s="186" t="s">
        <v>1172</v>
      </c>
      <c r="M4" s="186"/>
      <c r="N4" s="186"/>
      <c r="O4" s="186" t="s">
        <v>632</v>
      </c>
      <c r="P4" s="186"/>
      <c r="Q4" s="221" t="s">
        <v>1324</v>
      </c>
    </row>
    <row r="5" spans="1:17" s="144" customFormat="1" ht="99.95" customHeight="1" x14ac:dyDescent="0.25">
      <c r="A5" s="274">
        <v>41740</v>
      </c>
      <c r="B5" s="219" t="s">
        <v>626</v>
      </c>
      <c r="C5" s="219" t="s">
        <v>633</v>
      </c>
      <c r="D5" s="220" t="s">
        <v>634</v>
      </c>
      <c r="E5" s="186"/>
      <c r="F5" s="186"/>
      <c r="G5" s="186"/>
      <c r="H5" s="186"/>
      <c r="I5" s="186"/>
      <c r="J5" s="186"/>
      <c r="K5" s="186" t="s">
        <v>635</v>
      </c>
      <c r="L5" s="186" t="s">
        <v>635</v>
      </c>
      <c r="M5" s="186"/>
      <c r="N5" s="186"/>
      <c r="O5" s="186" t="s">
        <v>636</v>
      </c>
      <c r="P5" s="186" t="s">
        <v>637</v>
      </c>
      <c r="Q5" s="255" t="s">
        <v>1323</v>
      </c>
    </row>
    <row r="6" spans="1:17" s="144" customFormat="1" ht="99.95" customHeight="1" x14ac:dyDescent="0.25">
      <c r="A6" s="274">
        <v>41775</v>
      </c>
      <c r="B6" s="219" t="s">
        <v>629</v>
      </c>
      <c r="C6" s="219" t="s">
        <v>236</v>
      </c>
      <c r="D6" s="220" t="s">
        <v>638</v>
      </c>
      <c r="E6" s="186"/>
      <c r="F6" s="186"/>
      <c r="G6" s="186"/>
      <c r="H6" s="186"/>
      <c r="I6" s="186"/>
      <c r="J6" s="186"/>
      <c r="K6" s="186" t="s">
        <v>1326</v>
      </c>
      <c r="L6" s="186" t="s">
        <v>1327</v>
      </c>
      <c r="M6" s="186"/>
      <c r="N6" s="186"/>
      <c r="O6" s="186" t="s">
        <v>1097</v>
      </c>
      <c r="P6" s="186"/>
      <c r="Q6" s="255" t="s">
        <v>1325</v>
      </c>
    </row>
    <row r="7" spans="1:17" s="144" customFormat="1" ht="99.95" customHeight="1" x14ac:dyDescent="0.25">
      <c r="A7" s="274">
        <v>41782</v>
      </c>
      <c r="B7" s="219" t="s">
        <v>629</v>
      </c>
      <c r="C7" s="219" t="s">
        <v>331</v>
      </c>
      <c r="D7" s="220" t="s">
        <v>639</v>
      </c>
      <c r="E7" s="186"/>
      <c r="F7" s="186"/>
      <c r="G7" s="186"/>
      <c r="H7" s="186"/>
      <c r="I7" s="186"/>
      <c r="J7" s="186"/>
      <c r="K7" s="186" t="s">
        <v>640</v>
      </c>
      <c r="L7" s="186" t="s">
        <v>640</v>
      </c>
      <c r="M7" s="186"/>
      <c r="N7" s="186"/>
      <c r="O7" s="186" t="s">
        <v>1098</v>
      </c>
      <c r="P7" s="186"/>
      <c r="Q7" s="255" t="s">
        <v>1328</v>
      </c>
    </row>
    <row r="8" spans="1:17" s="144" customFormat="1" ht="99.95" customHeight="1" x14ac:dyDescent="0.25">
      <c r="A8" s="274">
        <v>41789</v>
      </c>
      <c r="B8" s="219" t="s">
        <v>641</v>
      </c>
      <c r="C8" s="219" t="s">
        <v>60</v>
      </c>
      <c r="D8" s="220" t="s">
        <v>642</v>
      </c>
      <c r="E8" s="186"/>
      <c r="F8" s="186"/>
      <c r="G8" s="186"/>
      <c r="H8" s="186"/>
      <c r="I8" s="186"/>
      <c r="J8" s="186"/>
      <c r="K8" s="223" t="s">
        <v>1330</v>
      </c>
      <c r="L8" s="186" t="s">
        <v>1331</v>
      </c>
      <c r="M8" s="186"/>
      <c r="N8" s="186"/>
      <c r="O8" s="186" t="s">
        <v>643</v>
      </c>
      <c r="P8" s="186"/>
      <c r="Q8" s="255" t="s">
        <v>1329</v>
      </c>
    </row>
    <row r="9" spans="1:17" s="144" customFormat="1" ht="99.95" customHeight="1" x14ac:dyDescent="0.25">
      <c r="A9" s="274">
        <v>41817</v>
      </c>
      <c r="B9" s="219" t="s">
        <v>644</v>
      </c>
      <c r="C9" s="219" t="s">
        <v>236</v>
      </c>
      <c r="D9" s="220" t="s">
        <v>645</v>
      </c>
      <c r="E9" s="186" t="s">
        <v>646</v>
      </c>
      <c r="F9" s="186" t="s">
        <v>1335</v>
      </c>
      <c r="G9" s="186" t="s">
        <v>1334</v>
      </c>
      <c r="H9" s="186"/>
      <c r="I9" s="186"/>
      <c r="J9" s="224" t="s">
        <v>1333</v>
      </c>
      <c r="K9" s="87" t="s">
        <v>1005</v>
      </c>
      <c r="L9" s="143" t="s">
        <v>1005</v>
      </c>
      <c r="M9" s="186" t="s">
        <v>1343</v>
      </c>
      <c r="N9" s="186"/>
      <c r="O9" s="186" t="s">
        <v>1099</v>
      </c>
      <c r="P9" s="186"/>
      <c r="Q9" s="255" t="s">
        <v>1332</v>
      </c>
    </row>
    <row r="10" spans="1:17" s="144" customFormat="1" ht="99.95" customHeight="1" x14ac:dyDescent="0.25">
      <c r="A10" s="274">
        <v>41852</v>
      </c>
      <c r="B10" s="219" t="s">
        <v>626</v>
      </c>
      <c r="C10" s="219" t="s">
        <v>647</v>
      </c>
      <c r="D10" s="220" t="s">
        <v>648</v>
      </c>
      <c r="E10" s="186"/>
      <c r="F10" s="186"/>
      <c r="G10" s="186"/>
      <c r="H10" s="186"/>
      <c r="I10" s="186"/>
      <c r="J10" s="186"/>
      <c r="K10" s="225"/>
      <c r="L10" s="186"/>
      <c r="M10" s="186"/>
      <c r="N10" s="186"/>
      <c r="O10" s="226" t="s">
        <v>649</v>
      </c>
      <c r="P10" s="186"/>
      <c r="Q10" s="255" t="s">
        <v>1336</v>
      </c>
    </row>
    <row r="11" spans="1:17" s="144" customFormat="1" ht="99.95" customHeight="1" x14ac:dyDescent="0.25">
      <c r="A11" s="274">
        <v>41873</v>
      </c>
      <c r="B11" s="219" t="s">
        <v>626</v>
      </c>
      <c r="C11" s="219" t="s">
        <v>331</v>
      </c>
      <c r="D11" s="220" t="s">
        <v>1337</v>
      </c>
      <c r="E11" s="186"/>
      <c r="F11" s="186"/>
      <c r="G11" s="186"/>
      <c r="H11" s="186"/>
      <c r="I11" s="186"/>
      <c r="J11" s="186"/>
      <c r="K11" s="186" t="s">
        <v>1339</v>
      </c>
      <c r="L11" s="186" t="s">
        <v>1339</v>
      </c>
      <c r="M11" s="186"/>
      <c r="N11" s="186"/>
      <c r="O11" s="186" t="s">
        <v>650</v>
      </c>
      <c r="P11" s="186"/>
      <c r="Q11" s="221" t="s">
        <v>1338</v>
      </c>
    </row>
    <row r="12" spans="1:17" s="144" customFormat="1" ht="99.75" customHeight="1" x14ac:dyDescent="0.25">
      <c r="A12" s="274">
        <v>41894</v>
      </c>
      <c r="B12" s="219" t="s">
        <v>629</v>
      </c>
      <c r="C12" s="219" t="s">
        <v>236</v>
      </c>
      <c r="D12" s="220" t="s">
        <v>651</v>
      </c>
      <c r="E12" s="227"/>
      <c r="F12" s="227"/>
      <c r="G12" s="227"/>
      <c r="H12" s="227"/>
      <c r="I12" s="227"/>
      <c r="J12" s="228"/>
      <c r="K12" s="226" t="s">
        <v>652</v>
      </c>
      <c r="L12" s="226" t="s">
        <v>652</v>
      </c>
      <c r="M12" s="227"/>
      <c r="N12" s="227"/>
      <c r="O12" s="226" t="s">
        <v>653</v>
      </c>
      <c r="P12" s="186" t="s">
        <v>1006</v>
      </c>
      <c r="Q12" s="255" t="s">
        <v>1340</v>
      </c>
    </row>
    <row r="13" spans="1:17" s="144" customFormat="1" ht="99.95" customHeight="1" x14ac:dyDescent="0.25">
      <c r="A13" s="274">
        <v>41929</v>
      </c>
      <c r="B13" s="219" t="s">
        <v>654</v>
      </c>
      <c r="C13" s="219" t="s">
        <v>60</v>
      </c>
      <c r="D13" s="220" t="s">
        <v>655</v>
      </c>
      <c r="E13" s="186"/>
      <c r="F13" s="186"/>
      <c r="G13" s="186"/>
      <c r="H13" s="186"/>
      <c r="I13" s="186"/>
      <c r="J13" s="186"/>
      <c r="K13" s="186"/>
      <c r="L13" s="186"/>
      <c r="M13" s="186"/>
      <c r="N13" s="186"/>
      <c r="O13" s="186" t="s">
        <v>1782</v>
      </c>
      <c r="P13" s="186" t="s">
        <v>1004</v>
      </c>
      <c r="Q13" s="255" t="s">
        <v>1341</v>
      </c>
    </row>
    <row r="14" spans="1:17" s="144" customFormat="1" ht="99.95" customHeight="1" x14ac:dyDescent="0.25">
      <c r="A14" s="274">
        <v>41992</v>
      </c>
      <c r="B14" s="219" t="s">
        <v>626</v>
      </c>
      <c r="C14" s="219" t="s">
        <v>24</v>
      </c>
      <c r="D14" s="220" t="s">
        <v>656</v>
      </c>
      <c r="E14" s="186"/>
      <c r="F14" s="186"/>
      <c r="G14" s="186"/>
      <c r="H14" s="186"/>
      <c r="I14" s="186"/>
      <c r="J14" s="186"/>
      <c r="K14" s="186" t="s">
        <v>657</v>
      </c>
      <c r="L14" s="186" t="s">
        <v>657</v>
      </c>
      <c r="M14" s="186"/>
      <c r="N14" s="186"/>
      <c r="O14" s="186" t="s">
        <v>1173</v>
      </c>
      <c r="P14" s="186"/>
      <c r="Q14" s="221" t="s">
        <v>1342</v>
      </c>
    </row>
    <row r="15" spans="1:17" x14ac:dyDescent="0.25">
      <c r="D15" s="150" t="s">
        <v>1046</v>
      </c>
      <c r="E15" s="150">
        <f t="shared" ref="E15:N15" si="0">COUNTA(E2:E14)</f>
        <v>1</v>
      </c>
      <c r="F15" s="150">
        <f t="shared" si="0"/>
        <v>1</v>
      </c>
      <c r="G15" s="150">
        <f t="shared" si="0"/>
        <v>1</v>
      </c>
      <c r="H15" s="150">
        <f t="shared" si="0"/>
        <v>0</v>
      </c>
      <c r="I15" s="150">
        <f t="shared" si="0"/>
        <v>0</v>
      </c>
      <c r="J15" s="150">
        <f t="shared" si="0"/>
        <v>1</v>
      </c>
      <c r="K15" s="150">
        <f t="shared" si="0"/>
        <v>10</v>
      </c>
      <c r="L15" s="150">
        <f t="shared" si="0"/>
        <v>10</v>
      </c>
      <c r="M15" s="150">
        <f t="shared" si="0"/>
        <v>1</v>
      </c>
      <c r="N15" s="150">
        <f t="shared" si="0"/>
        <v>0</v>
      </c>
    </row>
  </sheetData>
  <hyperlinks>
    <hyperlink ref="Q2" r:id="rId1"/>
    <hyperlink ref="Q3" r:id="rId2"/>
    <hyperlink ref="Q5" r:id="rId3"/>
    <hyperlink ref="Q6" r:id="rId4"/>
    <hyperlink ref="Q7" r:id="rId5"/>
    <hyperlink ref="Q8" r:id="rId6"/>
    <hyperlink ref="Q9" r:id="rId7"/>
    <hyperlink ref="Q10" r:id="rId8"/>
    <hyperlink ref="Q12" r:id="rId9"/>
    <hyperlink ref="Q13" r:id="rId10"/>
  </hyperlinks>
  <pageMargins left="0.25" right="0.25" top="0.75" bottom="0.75" header="0.3" footer="0.3"/>
  <pageSetup scale="30" fitToHeight="0" orientation="landscape" horizontalDpi="1200" verticalDpi="1200" r:id="rId11"/>
  <ignoredErrors>
    <ignoredError sqref="E15"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Electric Gen</vt:lpstr>
      <vt:lpstr>Electric Trans</vt:lpstr>
      <vt:lpstr>Fossil Fuels</vt:lpstr>
      <vt:lpstr>Mining</vt:lpstr>
      <vt:lpstr>Forestry</vt:lpstr>
      <vt:lpstr>Parks + Wildlife</vt:lpstr>
      <vt:lpstr>Other Land Mgmt</vt:lpstr>
      <vt:lpstr>Marine Mgmt</vt:lpstr>
      <vt:lpstr>Public Works</vt:lpstr>
      <vt:lpstr>Transport</vt:lpstr>
      <vt:lpstr>Buildings + Real Estate</vt:lpstr>
      <vt:lpstr>Military + Space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Glovin</dc:creator>
  <cp:lastModifiedBy>CLS Users</cp:lastModifiedBy>
  <cp:lastPrinted>2016-01-06T18:17:03Z</cp:lastPrinted>
  <dcterms:created xsi:type="dcterms:W3CDTF">2015-07-06T16:31:24Z</dcterms:created>
  <dcterms:modified xsi:type="dcterms:W3CDTF">2016-02-29T14:24:02Z</dcterms:modified>
</cp:coreProperties>
</file>